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<sst xmlns="http://schemas.openxmlformats.org/spreadsheetml/2006/main" count="83" uniqueCount="59">
  <si>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</si>
  <si>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</si>
  <si>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</si>
  <si>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</si>
  <si>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</si>
  <si>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</si>
  <si>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</si>
  <si>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</si>
  <si>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</si>
  <si>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</si>
  <si>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</si>
  <si>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</si>
  <si>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</si>
  <si>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</si>
  <si>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</si>
  <si>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</si>
  <si>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</si>
  <si>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</si>
  <si>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</si>
  <si>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</si>
  <si>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</si>
  <si>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</si>
  <si>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</si>
  <si>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</si>
  <si>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</si>
  <si>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</si>
  <si>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</si>
  <si>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</si>
  <si>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</si>
  <si>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</si>
  <si>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</si>
  <si>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</si>
  <si>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</si>
  <si>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</si>
  <si>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</si>
  <si>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</si>
  <si>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</si>
  <si>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: 5 = Gesamtnote* /
         Note globale* /
         Nota globale*
</t>
  </si>
  <si>
    <t>Prüfungsergebnis / Résultat de l'examen / Risultato d'esame</t>
  </si>
  <si>
    <t>Verpackungstechnologin EFZ / Verpackungstechnologe EFZ</t>
  </si>
  <si>
    <t>Technologue en emballage CFC</t>
  </si>
  <si>
    <t>Tecnologa d'imballaggio AFC / Tecnologo d'imballaggio AFC</t>
  </si>
  <si>
    <t>Gemäss der Verordnung über die berufliche Grundbildung vom 12.11.2007 / Ordonnances sur la formation professionnelle initiale 12.11.2007 / 
Ordinanze sulla formazione professionale di base 12.11.2007</t>
  </si>
  <si>
    <t>Qualifikationsbereich Praktische Arbeiten (VPA)  / Travaux pratiques (TPP)  / Lavori pratici (TPL)</t>
  </si>
  <si>
    <t>Verpackungsentwicklung / Conception de l’emballage / Progettazione di imballaggi</t>
  </si>
  <si>
    <t>Technische Arbeitsvorbereitung / Préparation technique du travail / Preparazione tecnica del lavoro</t>
  </si>
  <si>
    <t>Produktion / Fabrication / Produzione</t>
  </si>
  <si>
    <t>Material / Matériaux / Materiali</t>
  </si>
  <si>
    <t>Qualität, Sicherheit, Hygiene und Umweltschutz / Qualité, sécurité, hygiène et protection de l’environnement / Qualità, sicurezza, igiene e protezione dell’ambiente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</si>
  <si>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</si>
  <si>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</si>
  <si>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r>
      <t xml:space="preserve">        Vertiefungsbereich "Verpackungsentwicklung"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"Conception de 
        l’emballage"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settore di approfondimento "Progettazione di imballaggi" </t>
    </r>
    <r>
      <rPr>
        <sz val="8"/>
        <rFont val="Arial"/>
        <family val="2"/>
      </rPr>
      <t>(16 ore)</t>
    </r>
  </si>
  <si>
    <r>
      <t xml:space="preserve">        Vertiefungsbereich "Produktion"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"Fabrication"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
        settore di approfondimento "Produzione" </t>
    </r>
    <r>
      <rPr>
        <sz val="8"/>
        <rFont val="Arial"/>
        <family val="2"/>
      </rPr>
      <t>(16 ore)</t>
    </r>
  </si>
  <si>
    <t>Praktische Arbeit (VPA) / Travail pratique (TPP) / 
Lavoro pratico (LPP)</t>
  </si>
  <si>
    <t>Berufskenntnisse / Connaissances professionnelles / 
Conoscenze professionali</t>
  </si>
  <si>
    <t>oder</t>
  </si>
  <si>
    <t>Erfahrungsnote** / Note d'expérience** / Nota relativa**</t>
  </si>
  <si>
    <t xml:space="preserve">** Auf eine ganze oder halbe Note zu runden / A arrondir à une note entière ou à une demi-note / Arrotondare al punto o al mezzo punto </t>
  </si>
  <si>
    <t>Noten**/
notes**/
note**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</si>
</sst>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vertical="top" wrapText="1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30" xfId="0" applyNumberFormat="1" applyFont="1" applyBorder="1" applyAlignment="1">
      <alignment horizontal="left" vertical="top" wrapText="1"/>
    </xf>
    <xf numFmtId="49" fontId="10" fillId="0" borderId="3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33313</v>
      </c>
      <c r="B1" s="82" t="s">
        <v>39</v>
      </c>
      <c r="C1" s="82"/>
      <c r="D1" s="82"/>
      <c r="E1" s="83"/>
      <c r="F1" s="81" t="s">
        <v>20</v>
      </c>
      <c r="G1" s="24"/>
    </row>
    <row r="2" spans="2:7" s="3" customFormat="1" ht="14.25" customHeight="1">
      <c r="B2" s="82" t="s">
        <v>40</v>
      </c>
      <c r="C2" s="82"/>
      <c r="D2" s="82"/>
      <c r="E2" s="83"/>
      <c r="F2" s="81"/>
      <c r="G2" s="10"/>
    </row>
    <row r="3" spans="2:7" s="3" customFormat="1" ht="14.25" customHeight="1">
      <c r="B3" s="82" t="s">
        <v>41</v>
      </c>
      <c r="C3" s="82"/>
      <c r="D3" s="82"/>
      <c r="E3" s="83"/>
      <c r="F3" s="84" t="s">
        <v>21</v>
      </c>
      <c r="G3" s="21"/>
    </row>
    <row r="4" s="3" customFormat="1" ht="15.75" customHeight="1" thickBot="1">
      <c r="F4" s="85"/>
    </row>
    <row r="5" spans="1:8" s="2" customFormat="1" ht="17.25" customHeight="1">
      <c r="A5" s="18"/>
      <c r="B5" s="54" t="s">
        <v>23</v>
      </c>
      <c r="C5" s="54"/>
      <c r="D5" s="54"/>
      <c r="E5" s="54"/>
      <c r="F5" s="54"/>
      <c r="G5" s="19"/>
      <c r="H5" s="11"/>
    </row>
    <row r="6" spans="1:8" s="2" customFormat="1" ht="17.25" customHeight="1" thickBot="1">
      <c r="A6" s="55" t="s">
        <v>24</v>
      </c>
      <c r="B6" s="56"/>
      <c r="C6" s="56"/>
      <c r="D6" s="56"/>
      <c r="E6" s="56"/>
      <c r="F6" s="56"/>
      <c r="G6" s="57"/>
      <c r="H6" s="11"/>
    </row>
    <row r="7" s="3" customFormat="1" ht="11.25" customHeight="1"/>
    <row r="8" spans="1:7" s="3" customFormat="1" ht="21" customHeight="1">
      <c r="A8" s="58" t="s">
        <v>42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17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59" t="s">
        <v>0</v>
      </c>
      <c r="B12" s="59"/>
      <c r="C12" s="79"/>
      <c r="D12" s="79"/>
      <c r="E12" s="79"/>
      <c r="F12" s="79"/>
      <c r="G12" s="79"/>
    </row>
    <row r="13" spans="1:7" s="5" customFormat="1" ht="10.5" customHeight="1">
      <c r="A13" s="60"/>
      <c r="B13" s="60"/>
      <c r="C13" s="64"/>
      <c r="D13" s="64"/>
      <c r="E13" s="64"/>
      <c r="F13" s="64"/>
      <c r="G13" s="64"/>
    </row>
    <row r="14" s="3" customFormat="1" ht="9"/>
    <row r="15" spans="1:7" s="3" customFormat="1" ht="9">
      <c r="A15" s="59" t="s">
        <v>4</v>
      </c>
      <c r="B15" s="59"/>
      <c r="C15" s="80"/>
      <c r="D15" s="79"/>
      <c r="E15" s="79"/>
      <c r="F15" s="79"/>
      <c r="G15" s="79"/>
    </row>
    <row r="16" spans="1:7" s="5" customFormat="1" ht="12">
      <c r="A16" s="60"/>
      <c r="B16" s="60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73" t="s">
        <v>16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87.5" customHeight="1">
      <c r="A27" s="75"/>
      <c r="B27" s="76"/>
      <c r="C27" s="76"/>
      <c r="D27" s="76"/>
      <c r="E27" s="76"/>
      <c r="F27" s="76"/>
      <c r="G27" s="77"/>
    </row>
    <row r="28" s="3" customFormat="1" ht="9"/>
    <row r="29" spans="1:7" s="3" customFormat="1" ht="9">
      <c r="A29" s="78" t="s">
        <v>5</v>
      </c>
      <c r="B29" s="78"/>
      <c r="C29" s="78"/>
      <c r="E29" s="78" t="s">
        <v>19</v>
      </c>
      <c r="F29" s="78"/>
      <c r="G29" s="78"/>
    </row>
    <row r="30" spans="1:7" s="3" customFormat="1" ht="9">
      <c r="A30" s="78"/>
      <c r="B30" s="78"/>
      <c r="C30" s="78"/>
      <c r="E30" s="78"/>
      <c r="F30" s="78"/>
      <c r="G30" s="78"/>
    </row>
    <row r="31" spans="1:7" s="3" customFormat="1" ht="33.75" customHeight="1">
      <c r="A31" s="63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9"/>
      <c r="F33" s="9"/>
      <c r="G33" s="9"/>
    </row>
    <row r="34" spans="1:7" s="3" customFormat="1" ht="9">
      <c r="A34" s="61" t="s">
        <v>35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2.75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2.75" customHeight="1">
      <c r="A38" s="51" t="s">
        <v>15</v>
      </c>
      <c r="B38" s="52"/>
      <c r="C38" s="52"/>
      <c r="D38" s="52"/>
      <c r="E38" s="52"/>
      <c r="F38" s="52"/>
      <c r="G38" s="52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zoomScalePageLayoutView="0" workbookViewId="0" topLeftCell="A13">
      <selection activeCell="O28" sqref="O2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5" customHeight="1">
      <c r="A1" s="86">
        <v>33313</v>
      </c>
      <c r="B1" s="86"/>
      <c r="F1" s="89" t="s">
        <v>22</v>
      </c>
      <c r="G1" s="83"/>
      <c r="H1" s="87">
        <f>REPT(Vorderseite!C12,1)</f>
      </c>
      <c r="I1" s="87"/>
      <c r="J1" s="87"/>
    </row>
    <row r="2" spans="1:10" s="3" customFormat="1" ht="11.25" customHeight="1">
      <c r="A2" s="23"/>
      <c r="B2" s="23"/>
      <c r="F2" s="43"/>
      <c r="G2" s="42"/>
      <c r="H2" s="46"/>
      <c r="I2" s="46"/>
      <c r="J2" s="46"/>
    </row>
    <row r="3" spans="1:10" s="3" customFormat="1" ht="17.25" customHeight="1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</row>
    <row r="4" s="3" customFormat="1" ht="6.75" customHeight="1"/>
    <row r="5" spans="1:10" s="3" customFormat="1" ht="9" customHeight="1">
      <c r="A5" s="88" t="s">
        <v>51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s="3" customFormat="1" ht="15.7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s="3" customFormat="1" ht="30" customHeight="1">
      <c r="A7" s="112" t="s">
        <v>6</v>
      </c>
      <c r="B7" s="113"/>
      <c r="C7" s="113"/>
      <c r="D7" s="114"/>
      <c r="E7" s="33" t="s">
        <v>58</v>
      </c>
      <c r="F7" s="33" t="s">
        <v>33</v>
      </c>
      <c r="G7" s="33" t="s">
        <v>34</v>
      </c>
      <c r="H7" s="112" t="s">
        <v>8</v>
      </c>
      <c r="I7" s="113"/>
      <c r="J7" s="114"/>
    </row>
    <row r="8" spans="1:10" s="3" customFormat="1" ht="21.75" customHeight="1">
      <c r="A8" s="30" t="s">
        <v>7</v>
      </c>
      <c r="B8" s="90" t="s">
        <v>44</v>
      </c>
      <c r="C8" s="91"/>
      <c r="D8" s="92"/>
      <c r="E8" s="38"/>
      <c r="F8" s="34">
        <v>3</v>
      </c>
      <c r="G8" s="47">
        <f>(ROUND((SUM(E8))*2,0)/2)*3</f>
        <v>0</v>
      </c>
      <c r="H8" s="93"/>
      <c r="I8" s="94"/>
      <c r="J8" s="95"/>
    </row>
    <row r="9" spans="1:10" s="3" customFormat="1" ht="21.75" customHeight="1">
      <c r="A9" s="45" t="s">
        <v>9</v>
      </c>
      <c r="B9" s="107" t="s">
        <v>45</v>
      </c>
      <c r="C9" s="108"/>
      <c r="D9" s="109"/>
      <c r="E9" s="38"/>
      <c r="F9" s="34">
        <v>2</v>
      </c>
      <c r="G9" s="47">
        <f>(ROUND((SUM(E9))*2,0)/2)*2</f>
        <v>0</v>
      </c>
      <c r="H9" s="93"/>
      <c r="I9" s="94"/>
      <c r="J9" s="95"/>
    </row>
    <row r="10" spans="1:10" s="3" customFormat="1" ht="21.75" customHeight="1" thickBot="1">
      <c r="A10" s="45" t="s">
        <v>10</v>
      </c>
      <c r="B10" s="99" t="s">
        <v>46</v>
      </c>
      <c r="C10" s="100"/>
      <c r="D10" s="101"/>
      <c r="E10" s="38"/>
      <c r="F10" s="34">
        <v>2</v>
      </c>
      <c r="G10" s="47">
        <f>(ROUND((SUM(E10))*2,0)/2)*2</f>
        <v>0</v>
      </c>
      <c r="H10" s="93"/>
      <c r="I10" s="94"/>
      <c r="J10" s="95"/>
    </row>
    <row r="11" spans="1:10" s="3" customFormat="1" ht="28.5" customHeight="1" thickBot="1" thickTop="1">
      <c r="A11" s="49" t="s">
        <v>55</v>
      </c>
      <c r="B11" s="49"/>
      <c r="C11" s="25"/>
      <c r="D11" s="29" t="s">
        <v>27</v>
      </c>
      <c r="E11" s="29"/>
      <c r="F11" s="32" t="s">
        <v>28</v>
      </c>
      <c r="G11" s="28">
        <f>SUM(G8:G10)</f>
        <v>0</v>
      </c>
      <c r="H11" s="102" t="s">
        <v>26</v>
      </c>
      <c r="I11" s="103"/>
      <c r="J11" s="27">
        <f>SUM(G11)/7</f>
        <v>0</v>
      </c>
    </row>
    <row r="12" spans="1:2" s="3" customFormat="1" ht="7.5" customHeight="1" thickTop="1">
      <c r="A12" s="50"/>
      <c r="B12" s="50"/>
    </row>
    <row r="13" spans="1:10" s="3" customFormat="1" ht="9" customHeight="1">
      <c r="A13" s="88" t="s">
        <v>52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s="3" customFormat="1" ht="18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s="3" customFormat="1" ht="21.75" customHeight="1">
      <c r="A15" s="45" t="s">
        <v>7</v>
      </c>
      <c r="B15" s="107" t="s">
        <v>44</v>
      </c>
      <c r="C15" s="108"/>
      <c r="D15" s="109"/>
      <c r="E15" s="38"/>
      <c r="F15" s="34">
        <v>2</v>
      </c>
      <c r="G15" s="47">
        <f>(ROUND((SUM(E15))*2,0)/2)*2</f>
        <v>0</v>
      </c>
      <c r="H15" s="93"/>
      <c r="I15" s="94"/>
      <c r="J15" s="95"/>
    </row>
    <row r="16" spans="1:10" s="3" customFormat="1" ht="21.75" customHeight="1">
      <c r="A16" s="45" t="s">
        <v>9</v>
      </c>
      <c r="B16" s="107" t="s">
        <v>45</v>
      </c>
      <c r="C16" s="108"/>
      <c r="D16" s="109"/>
      <c r="E16" s="38"/>
      <c r="F16" s="34">
        <v>2</v>
      </c>
      <c r="G16" s="47">
        <f>(ROUND((SUM(E16))*2,0)/2)*2</f>
        <v>0</v>
      </c>
      <c r="H16" s="93"/>
      <c r="I16" s="94"/>
      <c r="J16" s="95"/>
    </row>
    <row r="17" spans="1:10" s="3" customFormat="1" ht="21.75" customHeight="1" thickBot="1">
      <c r="A17" s="30" t="s">
        <v>10</v>
      </c>
      <c r="B17" s="123" t="s">
        <v>46</v>
      </c>
      <c r="C17" s="124"/>
      <c r="D17" s="125"/>
      <c r="E17" s="38"/>
      <c r="F17" s="34">
        <v>3</v>
      </c>
      <c r="G17" s="47">
        <f>(ROUND((SUM(E17))*2,0)/2)*3</f>
        <v>0</v>
      </c>
      <c r="H17" s="93"/>
      <c r="I17" s="94"/>
      <c r="J17" s="95"/>
    </row>
    <row r="18" spans="1:10" s="3" customFormat="1" ht="28.5" customHeight="1" thickBot="1" thickTop="1">
      <c r="A18" s="25"/>
      <c r="B18" s="8"/>
      <c r="C18" s="25"/>
      <c r="D18" s="29" t="s">
        <v>27</v>
      </c>
      <c r="E18" s="29"/>
      <c r="F18" s="32" t="s">
        <v>28</v>
      </c>
      <c r="G18" s="28">
        <f>SUM(G15:G17)</f>
        <v>0</v>
      </c>
      <c r="H18" s="102" t="s">
        <v>26</v>
      </c>
      <c r="I18" s="103"/>
      <c r="J18" s="27">
        <f>SUM(G18)/7</f>
        <v>0</v>
      </c>
    </row>
    <row r="19" spans="1:10" s="3" customFormat="1" ht="9" customHeight="1" thickTop="1">
      <c r="A19" s="25"/>
      <c r="B19" s="8"/>
      <c r="C19" s="25"/>
      <c r="D19" s="29"/>
      <c r="E19" s="29"/>
      <c r="F19" s="32"/>
      <c r="G19" s="39"/>
      <c r="H19" s="44"/>
      <c r="I19" s="44"/>
      <c r="J19" s="39"/>
    </row>
    <row r="20" spans="1:10" s="3" customFormat="1" ht="9" customHeight="1">
      <c r="A20" s="110" t="s">
        <v>50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s="3" customFormat="1" ht="16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s="3" customFormat="1" ht="3" customHeight="1">
      <c r="A22" s="25"/>
      <c r="B22" s="25"/>
      <c r="C22" s="25"/>
      <c r="D22" s="25"/>
      <c r="E22" s="25"/>
      <c r="F22" s="25"/>
      <c r="G22" s="25"/>
      <c r="H22" s="25"/>
      <c r="I22" s="25"/>
      <c r="J22" s="26"/>
    </row>
    <row r="23" spans="1:10" s="3" customFormat="1" ht="30" customHeight="1">
      <c r="A23" s="112" t="s">
        <v>6</v>
      </c>
      <c r="B23" s="113"/>
      <c r="C23" s="113"/>
      <c r="D23" s="114"/>
      <c r="E23" s="33" t="s">
        <v>58</v>
      </c>
      <c r="F23" s="33" t="s">
        <v>33</v>
      </c>
      <c r="G23" s="33" t="s">
        <v>34</v>
      </c>
      <c r="H23" s="112" t="s">
        <v>8</v>
      </c>
      <c r="I23" s="113"/>
      <c r="J23" s="114"/>
    </row>
    <row r="24" spans="1:10" s="3" customFormat="1" ht="23.25" customHeight="1">
      <c r="A24" s="30" t="s">
        <v>7</v>
      </c>
      <c r="B24" s="107" t="s">
        <v>44</v>
      </c>
      <c r="C24" s="108"/>
      <c r="D24" s="109"/>
      <c r="E24" s="38"/>
      <c r="F24" s="34">
        <v>2</v>
      </c>
      <c r="G24" s="47">
        <f>(ROUND((SUM(E24))*2,0)/2)*2</f>
        <v>0</v>
      </c>
      <c r="H24" s="93"/>
      <c r="I24" s="94"/>
      <c r="J24" s="95"/>
    </row>
    <row r="25" spans="1:10" s="3" customFormat="1" ht="23.25" customHeight="1">
      <c r="A25" s="30" t="s">
        <v>9</v>
      </c>
      <c r="B25" s="99" t="s">
        <v>47</v>
      </c>
      <c r="C25" s="100"/>
      <c r="D25" s="101"/>
      <c r="E25" s="38"/>
      <c r="F25" s="34">
        <v>1</v>
      </c>
      <c r="G25" s="47">
        <f>(ROUND((SUM(E25))*2,0)/2)</f>
        <v>0</v>
      </c>
      <c r="H25" s="93"/>
      <c r="I25" s="94"/>
      <c r="J25" s="95"/>
    </row>
    <row r="26" spans="1:10" s="3" customFormat="1" ht="23.25" customHeight="1">
      <c r="A26" s="30" t="s">
        <v>10</v>
      </c>
      <c r="B26" s="107" t="s">
        <v>45</v>
      </c>
      <c r="C26" s="108"/>
      <c r="D26" s="109"/>
      <c r="E26" s="38"/>
      <c r="F26" s="34">
        <v>1</v>
      </c>
      <c r="G26" s="47">
        <f>(ROUND((SUM(E26))*2,0)/2)</f>
        <v>0</v>
      </c>
      <c r="H26" s="104"/>
      <c r="I26" s="105"/>
      <c r="J26" s="106"/>
    </row>
    <row r="27" spans="1:10" s="3" customFormat="1" ht="23.25" customHeight="1">
      <c r="A27" s="30" t="s">
        <v>11</v>
      </c>
      <c r="B27" s="99" t="s">
        <v>46</v>
      </c>
      <c r="C27" s="100"/>
      <c r="D27" s="101"/>
      <c r="E27" s="38"/>
      <c r="F27" s="34">
        <v>2</v>
      </c>
      <c r="G27" s="47">
        <f>(ROUND((SUM(E27))*2,0)/2)*2</f>
        <v>0</v>
      </c>
      <c r="H27" s="104"/>
      <c r="I27" s="105"/>
      <c r="J27" s="106"/>
    </row>
    <row r="28" spans="1:10" s="3" customFormat="1" ht="31.5" customHeight="1" thickBot="1">
      <c r="A28" s="30" t="s">
        <v>36</v>
      </c>
      <c r="B28" s="107" t="s">
        <v>48</v>
      </c>
      <c r="C28" s="108"/>
      <c r="D28" s="109"/>
      <c r="E28" s="38"/>
      <c r="F28" s="34">
        <v>1</v>
      </c>
      <c r="G28" s="47">
        <f>(ROUND((SUM(E28))*2,0)/2)</f>
        <v>0</v>
      </c>
      <c r="H28" s="104"/>
      <c r="I28" s="105"/>
      <c r="J28" s="106"/>
    </row>
    <row r="29" spans="1:10" s="3" customFormat="1" ht="28.5" customHeight="1" thickBot="1" thickTop="1">
      <c r="A29" s="25"/>
      <c r="B29" s="8"/>
      <c r="C29" s="25"/>
      <c r="D29" s="29" t="s">
        <v>27</v>
      </c>
      <c r="E29" s="29"/>
      <c r="F29" s="32" t="s">
        <v>28</v>
      </c>
      <c r="G29" s="28">
        <f>SUM(G24:G28)</f>
        <v>0</v>
      </c>
      <c r="H29" s="102" t="s">
        <v>26</v>
      </c>
      <c r="I29" s="103"/>
      <c r="J29" s="27">
        <f>SUM(G29)/7</f>
        <v>0</v>
      </c>
    </row>
    <row r="30" s="3" customFormat="1" ht="3.75" customHeight="1" thickTop="1"/>
    <row r="31" spans="1:10" s="5" customFormat="1" ht="12">
      <c r="A31" s="97" t="s">
        <v>38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1:7" s="3" customFormat="1" ht="3.75" customHeight="1">
      <c r="A32" s="4"/>
      <c r="G32" s="7"/>
    </row>
    <row r="33" spans="1:10" s="3" customFormat="1" ht="26.25" customHeight="1">
      <c r="A33" s="30" t="s">
        <v>29</v>
      </c>
      <c r="B33" s="96" t="s">
        <v>53</v>
      </c>
      <c r="C33" s="96"/>
      <c r="D33" s="96"/>
      <c r="E33" s="31">
        <f>SUM(J11:J18)</f>
        <v>0</v>
      </c>
      <c r="F33" s="34">
        <v>2</v>
      </c>
      <c r="G33" s="28">
        <f>SUM(E33*F33)</f>
        <v>0</v>
      </c>
      <c r="H33" s="121"/>
      <c r="I33" s="122"/>
      <c r="J33" s="122"/>
    </row>
    <row r="34" spans="1:10" s="3" customFormat="1" ht="26.25" customHeight="1">
      <c r="A34" s="30" t="s">
        <v>30</v>
      </c>
      <c r="B34" s="107" t="s">
        <v>54</v>
      </c>
      <c r="C34" s="108"/>
      <c r="D34" s="109"/>
      <c r="E34" s="31">
        <f>J29</f>
        <v>0</v>
      </c>
      <c r="F34" s="34">
        <v>1</v>
      </c>
      <c r="G34" s="28">
        <f>SUM(E34*F34)</f>
        <v>0</v>
      </c>
      <c r="H34" s="121"/>
      <c r="I34" s="122"/>
      <c r="J34" s="122"/>
    </row>
    <row r="35" spans="1:10" s="3" customFormat="1" ht="26.25" customHeight="1">
      <c r="A35" s="30" t="s">
        <v>31</v>
      </c>
      <c r="B35" s="107" t="s">
        <v>25</v>
      </c>
      <c r="C35" s="108"/>
      <c r="D35" s="108"/>
      <c r="E35" s="38"/>
      <c r="F35" s="34">
        <v>1</v>
      </c>
      <c r="G35" s="28">
        <f>SUM(E35*F35)</f>
        <v>0</v>
      </c>
      <c r="H35" s="121"/>
      <c r="I35" s="122"/>
      <c r="J35" s="122"/>
    </row>
    <row r="36" spans="1:10" s="3" customFormat="1" ht="26.25" customHeight="1" thickBot="1">
      <c r="A36" s="30" t="s">
        <v>32</v>
      </c>
      <c r="B36" s="96" t="s">
        <v>56</v>
      </c>
      <c r="C36" s="96"/>
      <c r="D36" s="96"/>
      <c r="E36" s="41"/>
      <c r="F36" s="34">
        <v>1</v>
      </c>
      <c r="G36" s="28">
        <f>SUM(E36*F36)</f>
        <v>0</v>
      </c>
      <c r="H36" s="121"/>
      <c r="I36" s="122"/>
      <c r="J36" s="122"/>
    </row>
    <row r="37" spans="1:10" s="3" customFormat="1" ht="28.5" customHeight="1" thickBot="1" thickTop="1">
      <c r="A37" s="6"/>
      <c r="B37" s="120"/>
      <c r="C37" s="120"/>
      <c r="D37" s="120"/>
      <c r="E37" s="39"/>
      <c r="F37" s="40" t="s">
        <v>28</v>
      </c>
      <c r="G37" s="28">
        <f>SUM(G33:G36)</f>
        <v>0</v>
      </c>
      <c r="I37" s="48" t="s">
        <v>37</v>
      </c>
      <c r="J37" s="22">
        <f>SUM(G37)/5</f>
        <v>0</v>
      </c>
    </row>
    <row r="38" spans="1:10" s="3" customFormat="1" ht="6.75" customHeight="1" thickTop="1">
      <c r="A38" s="4"/>
      <c r="B38" s="7"/>
      <c r="G38" s="20"/>
      <c r="H38" s="8"/>
      <c r="I38" s="8"/>
      <c r="J38" s="20"/>
    </row>
    <row r="39" spans="1:10" s="3" customFormat="1" ht="11.25" customHeight="1">
      <c r="A39" s="4" t="s">
        <v>18</v>
      </c>
      <c r="G39" s="20"/>
      <c r="H39" s="8"/>
      <c r="I39" s="8"/>
      <c r="J39" s="20"/>
    </row>
    <row r="40" spans="1:10" s="3" customFormat="1" ht="10.5" customHeight="1">
      <c r="A40" s="119" t="s">
        <v>57</v>
      </c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7" s="3" customFormat="1" ht="5.25" customHeight="1">
      <c r="A41" s="4"/>
      <c r="G41" s="7"/>
    </row>
    <row r="42" spans="1:10" s="3" customFormat="1" ht="32.25" customHeight="1">
      <c r="A42" s="73" t="s">
        <v>49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7" s="3" customFormat="1" ht="3" customHeight="1">
      <c r="A43" s="4"/>
      <c r="G43" s="7"/>
    </row>
    <row r="44" spans="1:10" s="5" customFormat="1" ht="11.25" customHeight="1">
      <c r="A44" s="118" t="s">
        <v>13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7" s="3" customFormat="1" ht="3" customHeight="1">
      <c r="A45" s="4"/>
      <c r="G45" s="7"/>
    </row>
    <row r="46" spans="1:10" s="3" customFormat="1" ht="9" customHeight="1">
      <c r="A46" s="119" t="s">
        <v>14</v>
      </c>
      <c r="B46" s="119"/>
      <c r="C46" s="119"/>
      <c r="D46" s="119"/>
      <c r="E46" s="35"/>
      <c r="F46" s="35"/>
      <c r="G46" s="36"/>
      <c r="H46" s="59" t="s">
        <v>12</v>
      </c>
      <c r="I46" s="59"/>
      <c r="J46" s="59"/>
    </row>
    <row r="47" spans="1:10" s="3" customFormat="1" ht="9">
      <c r="A47" s="119"/>
      <c r="B47" s="119"/>
      <c r="C47" s="119"/>
      <c r="D47" s="119"/>
      <c r="E47" s="35"/>
      <c r="F47" s="35"/>
      <c r="G47" s="36"/>
      <c r="H47" s="59"/>
      <c r="I47" s="59"/>
      <c r="J47" s="59"/>
    </row>
    <row r="48" spans="1:10" s="3" customFormat="1" ht="27.75" customHeight="1">
      <c r="A48" s="116"/>
      <c r="B48" s="116"/>
      <c r="C48" s="116"/>
      <c r="D48" s="116"/>
      <c r="E48" s="37"/>
      <c r="F48" s="37"/>
      <c r="G48" s="36"/>
      <c r="H48" s="117"/>
      <c r="I48" s="117"/>
      <c r="J48" s="117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pans="1:11" s="3" customFormat="1" ht="9">
      <c r="A61" s="4"/>
      <c r="G61" s="36"/>
      <c r="H61" s="36"/>
      <c r="I61" s="36"/>
      <c r="J61" s="36"/>
      <c r="K61" s="36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53">
    <mergeCell ref="B35:D35"/>
    <mergeCell ref="A13:J14"/>
    <mergeCell ref="B15:D15"/>
    <mergeCell ref="H15:J15"/>
    <mergeCell ref="B27:D27"/>
    <mergeCell ref="H27:J27"/>
    <mergeCell ref="B26:D26"/>
    <mergeCell ref="B17:D17"/>
    <mergeCell ref="H17:J17"/>
    <mergeCell ref="H18:I18"/>
    <mergeCell ref="B34:D34"/>
    <mergeCell ref="B25:D25"/>
    <mergeCell ref="H25:J25"/>
    <mergeCell ref="B16:D16"/>
    <mergeCell ref="H16:J16"/>
    <mergeCell ref="H46:J47"/>
    <mergeCell ref="H33:J33"/>
    <mergeCell ref="H34:J34"/>
    <mergeCell ref="H35:J35"/>
    <mergeCell ref="H36:J36"/>
    <mergeCell ref="A48:D48"/>
    <mergeCell ref="H48:J48"/>
    <mergeCell ref="A44:J44"/>
    <mergeCell ref="B36:D36"/>
    <mergeCell ref="A46:D47"/>
    <mergeCell ref="A42:J42"/>
    <mergeCell ref="B37:D37"/>
    <mergeCell ref="A40:J40"/>
    <mergeCell ref="A20:J21"/>
    <mergeCell ref="A23:D23"/>
    <mergeCell ref="H23:J23"/>
    <mergeCell ref="B24:D24"/>
    <mergeCell ref="H24:J24"/>
    <mergeCell ref="A3:J3"/>
    <mergeCell ref="A7:D7"/>
    <mergeCell ref="H7:J7"/>
    <mergeCell ref="B9:D9"/>
    <mergeCell ref="B33:D33"/>
    <mergeCell ref="A31:J31"/>
    <mergeCell ref="H9:J9"/>
    <mergeCell ref="B10:D10"/>
    <mergeCell ref="H10:J10"/>
    <mergeCell ref="H11:I11"/>
    <mergeCell ref="H26:J26"/>
    <mergeCell ref="B28:D28"/>
    <mergeCell ref="H28:J28"/>
    <mergeCell ref="H29:I29"/>
    <mergeCell ref="A1:B1"/>
    <mergeCell ref="H1:J1"/>
    <mergeCell ref="A5:J6"/>
    <mergeCell ref="F1:G1"/>
    <mergeCell ref="B8:D8"/>
    <mergeCell ref="H8:J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2009-09-15T15:05:57Z</cp:lastPrinted>
  <dcterms:created xsi:type="dcterms:W3CDTF">2006-01-30T14:36:36Z</dcterms:created>
  <dcterms:modified xsi:type="dcterms:W3CDTF">2011-08-16T09:09:10Z</dcterms:modified>
  <cp:category/>
  <cp:version/>
  <cp:contentType/>
  <cp:contentStatus/>
</cp:coreProperties>
</file>