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'Noteneintrag'!$A$1:$J$41</definedName>
  </definedNames>
  <calcPr fullCalcOnLoad="1" fullPrecision="0"/>
</workbook>
</file>

<file path=xl/sharedStrings.xml><?xml version="1.0" encoding="utf-8"?>
<sst xmlns="http://schemas.openxmlformats.org/spreadsheetml/2006/main" count="98" uniqueCount="73">
  <si>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</si>
  <si>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</si>
  <si>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</si>
  <si>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</si>
  <si>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</si>
  <si>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</si>
  <si>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</si>
  <si>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</si>
  <si>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</si>
  <si>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</si>
  <si>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</si>
  <si>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</si>
  <si>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</si>
  <si>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</si>
  <si>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</si>
  <si>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</si>
  <si>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</si>
  <si>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</si>
  <si>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</si>
  <si>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</si>
  <si>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</si>
  <si>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</si>
  <si>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</si>
  <si>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</si>
  <si>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</si>
  <si>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</si>
  <si>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</si>
  <si>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</si>
  <si>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</si>
  <si>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</si>
  <si>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</si>
  <si>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</si>
  <si>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</si>
  <si>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</si>
  <si>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</si>
  <si>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</si>
  <si>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</si>
  <si>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</si>
  <si>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</si>
  <si>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</si>
  <si>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</si>
  <si>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</si>
  <si>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</si>
  <si>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</si>
  <si>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</si>
  <si>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</si>
  <si>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</si>
  <si>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</si>
  <si>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</si>
  <si>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</si>
  <si>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</si>
  <si>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</si>
  <si>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Elektronikerin EFZ / Elektroniker EFZ</t>
  </si>
  <si>
    <t>Electronicienne CFC / Electronicien CFC</t>
  </si>
  <si>
    <t>Elettronica AFC / Elettronico AFC</t>
  </si>
  <si>
    <t xml:space="preserve">Position / Position / Posizione </t>
  </si>
  <si>
    <t>Elektronik / Electronique / Elettronica</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</si>
  <si>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</si>
  <si>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</si>
  <si>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Fertigungstechnik / Technique de production / Tecniche di fabbricazione</t>
  </si>
  <si>
    <t>Mikrocontrollertechnik / Technique des microcontrôleurs / Tecniche die microcontrollori</t>
  </si>
  <si>
    <t>Elektrotechnik / Electrotechnique / Elettrotecnica</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</si>
  <si>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</si>
  <si>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</si>
  <si>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(9 Stunden)</t>
    </r>
    <r>
      <rPr>
        <b/>
        <sz val="9"/>
        <rFont val="Arial"/>
        <family val="2"/>
      </rPr>
      <t xml:space="preserve"> / Domaine de qualification Examen partiel </t>
    </r>
    <r>
      <rPr>
        <sz val="9"/>
        <rFont val="Arial"/>
        <family val="2"/>
      </rPr>
      <t>(9 heures)</t>
    </r>
    <r>
      <rPr>
        <b/>
        <sz val="9"/>
        <rFont val="Arial"/>
        <family val="2"/>
      </rPr>
      <t xml:space="preserve"> / Settore di qualificazione Esame parziale </t>
    </r>
    <r>
      <rPr>
        <sz val="9"/>
        <rFont val="Arial"/>
        <family val="2"/>
      </rPr>
      <t>(9 ore)</t>
    </r>
  </si>
  <si>
    <t>Schaltungs- und Messtechnik / Techniques de commutation et de mesure / Tecniche dei circuiti e di misura</t>
  </si>
  <si>
    <t>Hard- und Softwaretechnik / Techniques matérielles et logicielles / Tecniche di hardware e software</t>
  </si>
  <si>
    <t xml:space="preserve">Teilprüfung / Examen partiel / Esame intermedio </t>
  </si>
  <si>
    <t>Erfahrungsnote / Note d’expérience / Nota scolastica relativa all'insegnamento professionale</t>
  </si>
  <si>
    <t xml:space="preserve">  : 3 = Note Teilprüfung* /
           Note Examen partiel /
           Nota Esame parziale*</t>
  </si>
  <si>
    <t>Gewicht. /
Coefficient/
Ponderaz.</t>
  </si>
  <si>
    <t xml:space="preserve">                           : 100% =  Gesamtnote* /
                                            Note globale* /
                                            Nota globale*</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</si>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</sst>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173" fontId="4" fillId="0" borderId="21"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173" fontId="4" fillId="0" borderId="21" xfId="0" applyNumberFormat="1" applyFont="1" applyFill="1" applyBorder="1" applyAlignment="1" applyProtection="1">
      <alignment horizontal="center" vertical="center"/>
      <protection locked="0"/>
    </xf>
    <xf numFmtId="0" fontId="50" fillId="0" borderId="0" xfId="0" applyFont="1" applyAlignment="1">
      <alignment/>
    </xf>
    <xf numFmtId="173" fontId="4" fillId="0" borderId="20" xfId="0" applyNumberFormat="1" applyFont="1" applyFill="1" applyBorder="1" applyAlignment="1" applyProtection="1">
      <alignment horizontal="center" vertical="center"/>
      <protection/>
    </xf>
    <xf numFmtId="0" fontId="3" fillId="0" borderId="21" xfId="0" applyFont="1" applyBorder="1" applyAlignment="1">
      <alignment horizontal="left" vertical="center" wrapText="1"/>
    </xf>
    <xf numFmtId="9" fontId="4" fillId="0" borderId="21" xfId="0" applyNumberFormat="1" applyFont="1" applyFill="1" applyBorder="1" applyAlignment="1" applyProtection="1">
      <alignment horizontal="center" vertical="center"/>
      <protection/>
    </xf>
    <xf numFmtId="0" fontId="51" fillId="0" borderId="0" xfId="0" applyFont="1" applyAlignment="1">
      <alignment/>
    </xf>
    <xf numFmtId="1" fontId="4" fillId="0" borderId="21" xfId="0" applyNumberFormat="1" applyFont="1" applyFill="1" applyBorder="1" applyAlignment="1" applyProtection="1">
      <alignment horizontal="center" vertical="center"/>
      <protection/>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6" xfId="0" applyBorder="1" applyAlignment="1">
      <alignment horizontal="left" vertical="center" wrapText="1"/>
    </xf>
    <xf numFmtId="0" fontId="4" fillId="0" borderId="0" xfId="0" applyFont="1" applyFill="1" applyAlignment="1">
      <alignment horizont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4" fillId="0" borderId="18" xfId="0" applyFont="1" applyBorder="1" applyAlignment="1">
      <alignment/>
    </xf>
    <xf numFmtId="0" fontId="4" fillId="0" borderId="0" xfId="0" applyFont="1" applyAlignment="1">
      <alignment horizontal="left"/>
    </xf>
    <xf numFmtId="49" fontId="3" fillId="0" borderId="21" xfId="0" applyNumberFormat="1" applyFont="1" applyBorder="1" applyAlignment="1" applyProtection="1">
      <alignment horizontal="left" vertical="top" wrapText="1"/>
      <protection locked="0"/>
    </xf>
    <xf numFmtId="49" fontId="3" fillId="0" borderId="25" xfId="0" applyNumberFormat="1" applyFont="1" applyBorder="1" applyAlignment="1" applyProtection="1">
      <alignment horizontal="left" vertical="top" wrapText="1"/>
      <protection locked="0"/>
    </xf>
    <xf numFmtId="0" fontId="3" fillId="0" borderId="10" xfId="0" applyFont="1" applyBorder="1" applyAlignment="1">
      <alignment wrapText="1"/>
    </xf>
    <xf numFmtId="0" fontId="3" fillId="0" borderId="11" xfId="0" applyFont="1" applyBorder="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23" xfId="0" applyFont="1" applyBorder="1" applyAlignment="1">
      <alignment horizontal="left" vertical="center"/>
    </xf>
    <xf numFmtId="0" fontId="3" fillId="0" borderId="32" xfId="0" applyFont="1" applyBorder="1" applyAlignment="1">
      <alignment horizontal="left" vertical="center"/>
    </xf>
    <xf numFmtId="0" fontId="3" fillId="0" borderId="24" xfId="0" applyFont="1" applyBorder="1" applyAlignment="1">
      <alignment horizontal="left" vertical="center"/>
    </xf>
    <xf numFmtId="49" fontId="2" fillId="0" borderId="23"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49" fontId="2" fillId="0" borderId="23"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0" fontId="3" fillId="0" borderId="30" xfId="0" applyFont="1" applyBorder="1" applyAlignment="1">
      <alignment vertical="top" wrapText="1"/>
    </xf>
    <xf numFmtId="0" fontId="3" fillId="0" borderId="0" xfId="0" applyFont="1" applyBorder="1" applyAlignment="1">
      <alignment vertical="top"/>
    </xf>
    <xf numFmtId="0" fontId="50" fillId="0" borderId="0" xfId="0" applyFont="1" applyAlignment="1">
      <alignment horizontal="left"/>
    </xf>
    <xf numFmtId="0" fontId="3" fillId="0" borderId="10" xfId="0" applyFont="1" applyBorder="1" applyAlignment="1">
      <alignment vertical="top" wrapText="1"/>
    </xf>
    <xf numFmtId="0" fontId="3" fillId="0" borderId="11" xfId="0" applyFont="1" applyBorder="1" applyAlignment="1">
      <alignment vertical="top"/>
    </xf>
    <xf numFmtId="49" fontId="2" fillId="0" borderId="2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40</xdr:row>
      <xdr:rowOff>9525</xdr:rowOff>
    </xdr:from>
    <xdr:to>
      <xdr:col>6</xdr:col>
      <xdr:colOff>857250</xdr:colOff>
      <xdr:row>40</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3442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A8" sqref="A8:G8"/>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46505</v>
      </c>
      <c r="B1" s="78" t="s">
        <v>52</v>
      </c>
      <c r="C1" s="78"/>
      <c r="D1" s="78"/>
      <c r="E1" s="79"/>
      <c r="F1" s="77" t="s">
        <v>20</v>
      </c>
      <c r="G1" s="26"/>
    </row>
    <row r="2" spans="2:7" s="3" customFormat="1" ht="14.25" customHeight="1">
      <c r="B2" s="78" t="s">
        <v>53</v>
      </c>
      <c r="C2" s="78"/>
      <c r="D2" s="78"/>
      <c r="E2" s="79"/>
      <c r="F2" s="77"/>
      <c r="G2" s="11"/>
    </row>
    <row r="3" spans="2:7" s="3" customFormat="1" ht="14.25" customHeight="1">
      <c r="B3" s="78" t="s">
        <v>54</v>
      </c>
      <c r="C3" s="78"/>
      <c r="D3" s="78"/>
      <c r="E3" s="79"/>
      <c r="F3" s="80" t="s">
        <v>21</v>
      </c>
      <c r="G3" s="22"/>
    </row>
    <row r="4" s="3" customFormat="1" ht="15.75" customHeight="1" thickBot="1">
      <c r="F4" s="81"/>
    </row>
    <row r="5" spans="1:8" s="2" customFormat="1" ht="17.25" customHeight="1">
      <c r="A5" s="19"/>
      <c r="B5" s="83" t="s">
        <v>23</v>
      </c>
      <c r="C5" s="83"/>
      <c r="D5" s="83"/>
      <c r="E5" s="83"/>
      <c r="F5" s="83"/>
      <c r="G5" s="20"/>
      <c r="H5" s="12"/>
    </row>
    <row r="6" spans="1:8" s="2" customFormat="1" ht="17.25" customHeight="1" thickBot="1">
      <c r="A6" s="84" t="s">
        <v>24</v>
      </c>
      <c r="B6" s="85"/>
      <c r="C6" s="85"/>
      <c r="D6" s="85"/>
      <c r="E6" s="85"/>
      <c r="F6" s="85"/>
      <c r="G6" s="86"/>
      <c r="H6" s="12"/>
    </row>
    <row r="7" s="3" customFormat="1" ht="11.25" customHeight="1"/>
    <row r="8" spans="1:7" s="3" customFormat="1" ht="21" customHeight="1">
      <c r="A8" s="87" t="s">
        <v>30</v>
      </c>
      <c r="B8" s="87"/>
      <c r="C8" s="87"/>
      <c r="D8" s="87"/>
      <c r="E8" s="87"/>
      <c r="F8" s="87"/>
      <c r="G8" s="87"/>
    </row>
    <row r="9" s="2" customFormat="1" ht="12.75"/>
    <row r="10" spans="1:7" s="5" customFormat="1" ht="12" customHeight="1">
      <c r="A10" s="82" t="s">
        <v>17</v>
      </c>
      <c r="B10" s="82"/>
      <c r="C10" s="82"/>
      <c r="D10" s="82"/>
      <c r="E10" s="82"/>
      <c r="F10" s="82"/>
      <c r="G10" s="82"/>
    </row>
    <row r="11" s="3" customFormat="1" ht="9"/>
    <row r="12" spans="1:7" s="3" customFormat="1" ht="9">
      <c r="A12" s="89" t="s">
        <v>0</v>
      </c>
      <c r="B12" s="89"/>
      <c r="C12" s="101"/>
      <c r="D12" s="101"/>
      <c r="E12" s="101"/>
      <c r="F12" s="101"/>
      <c r="G12" s="101"/>
    </row>
    <row r="13" spans="1:7" s="5" customFormat="1" ht="10.5" customHeight="1">
      <c r="A13" s="90"/>
      <c r="B13" s="90"/>
      <c r="C13" s="100"/>
      <c r="D13" s="100"/>
      <c r="E13" s="100"/>
      <c r="F13" s="100"/>
      <c r="G13" s="100"/>
    </row>
    <row r="14" s="3" customFormat="1" ht="9"/>
    <row r="15" spans="1:7" s="3" customFormat="1" ht="9">
      <c r="A15" s="89" t="s">
        <v>5</v>
      </c>
      <c r="B15" s="89"/>
      <c r="C15" s="102"/>
      <c r="D15" s="101"/>
      <c r="E15" s="101"/>
      <c r="F15" s="101"/>
      <c r="G15" s="101"/>
    </row>
    <row r="16" spans="1:7" s="5" customFormat="1" ht="12">
      <c r="A16" s="90"/>
      <c r="B16" s="90"/>
      <c r="C16" s="100"/>
      <c r="D16" s="100"/>
      <c r="E16" s="100"/>
      <c r="F16" s="100"/>
      <c r="G16" s="100"/>
    </row>
    <row r="17" s="2" customFormat="1" ht="13.5" customHeight="1"/>
    <row r="18" spans="1:7" s="3" customFormat="1" ht="9">
      <c r="A18" s="13"/>
      <c r="B18" s="14"/>
      <c r="C18" s="14"/>
      <c r="D18" s="14"/>
      <c r="E18" s="14"/>
      <c r="F18" s="14"/>
      <c r="G18" s="15"/>
    </row>
    <row r="19" spans="1:7" s="5" customFormat="1" ht="12">
      <c r="A19" s="91" t="s">
        <v>1</v>
      </c>
      <c r="B19" s="92"/>
      <c r="C19" s="92"/>
      <c r="D19" s="92"/>
      <c r="E19" s="92"/>
      <c r="F19" s="92"/>
      <c r="G19" s="93"/>
    </row>
    <row r="20" spans="1:7" s="3" customFormat="1" ht="9">
      <c r="A20" s="94" t="s">
        <v>2</v>
      </c>
      <c r="B20" s="95"/>
      <c r="C20" s="95"/>
      <c r="D20" s="95"/>
      <c r="E20" s="95"/>
      <c r="F20" s="95"/>
      <c r="G20" s="96"/>
    </row>
    <row r="21" spans="1:7" s="3" customFormat="1" ht="9">
      <c r="A21" s="16"/>
      <c r="B21" s="17"/>
      <c r="C21" s="17"/>
      <c r="D21" s="17"/>
      <c r="E21" s="17"/>
      <c r="F21" s="17"/>
      <c r="G21" s="18"/>
    </row>
    <row r="22" s="2" customFormat="1" ht="10.5" customHeight="1"/>
    <row r="23" spans="1:7" s="5" customFormat="1" ht="12">
      <c r="A23" s="88" t="s">
        <v>3</v>
      </c>
      <c r="B23" s="106"/>
      <c r="C23" s="106"/>
      <c r="D23" s="106"/>
      <c r="E23" s="106"/>
      <c r="F23" s="106"/>
      <c r="G23" s="106"/>
    </row>
    <row r="24" s="3" customFormat="1" ht="9"/>
    <row r="25" spans="1:7" s="3" customFormat="1" ht="30" customHeight="1">
      <c r="A25" s="107" t="s">
        <v>16</v>
      </c>
      <c r="B25" s="108"/>
      <c r="C25" s="108"/>
      <c r="D25" s="108"/>
      <c r="E25" s="108"/>
      <c r="F25" s="108"/>
      <c r="G25" s="108"/>
    </row>
    <row r="26" s="3" customFormat="1" ht="9"/>
    <row r="27" spans="1:7" s="3" customFormat="1" ht="191.25" customHeight="1">
      <c r="A27" s="103"/>
      <c r="B27" s="104"/>
      <c r="C27" s="104"/>
      <c r="D27" s="104"/>
      <c r="E27" s="104"/>
      <c r="F27" s="104"/>
      <c r="G27" s="105"/>
    </row>
    <row r="28" s="3" customFormat="1" ht="9"/>
    <row r="29" spans="1:7" s="3" customFormat="1" ht="9">
      <c r="A29" s="97" t="s">
        <v>6</v>
      </c>
      <c r="B29" s="97"/>
      <c r="C29" s="97"/>
      <c r="E29" s="97" t="s">
        <v>19</v>
      </c>
      <c r="F29" s="97"/>
      <c r="G29" s="97"/>
    </row>
    <row r="30" spans="1:7" s="3" customFormat="1" ht="9">
      <c r="A30" s="97"/>
      <c r="B30" s="97"/>
      <c r="C30" s="97"/>
      <c r="E30" s="97"/>
      <c r="F30" s="97"/>
      <c r="G30" s="97"/>
    </row>
    <row r="31" spans="1:7" s="3" customFormat="1" ht="33.75" customHeight="1">
      <c r="A31" s="100"/>
      <c r="B31" s="100"/>
      <c r="C31" s="100"/>
      <c r="E31" s="100"/>
      <c r="F31" s="100"/>
      <c r="G31" s="100"/>
    </row>
    <row r="32" spans="5:7" s="3" customFormat="1" ht="33.75" customHeight="1">
      <c r="E32" s="100"/>
      <c r="F32" s="100"/>
      <c r="G32" s="100"/>
    </row>
    <row r="33" spans="5:7" s="3" customFormat="1" ht="9" customHeight="1">
      <c r="E33" s="10"/>
      <c r="F33" s="10"/>
      <c r="G33" s="10"/>
    </row>
    <row r="34" spans="1:7" s="3" customFormat="1" ht="9">
      <c r="A34" s="98" t="s">
        <v>4</v>
      </c>
      <c r="B34" s="99"/>
      <c r="C34" s="99"/>
      <c r="D34" s="99"/>
      <c r="E34" s="99"/>
      <c r="F34" s="99"/>
      <c r="G34" s="99"/>
    </row>
    <row r="35" spans="1:7" s="3" customFormat="1" ht="9">
      <c r="A35" s="99"/>
      <c r="B35" s="99"/>
      <c r="C35" s="99"/>
      <c r="D35" s="99"/>
      <c r="E35" s="99"/>
      <c r="F35" s="99"/>
      <c r="G35" s="99"/>
    </row>
    <row r="36" spans="1:7" s="3" customFormat="1" ht="12.75" customHeight="1">
      <c r="A36" s="99"/>
      <c r="B36" s="99"/>
      <c r="C36" s="99"/>
      <c r="D36" s="99"/>
      <c r="E36" s="99"/>
      <c r="F36" s="99"/>
      <c r="G36" s="99"/>
    </row>
    <row r="37" spans="1:7" s="3" customFormat="1" ht="9" hidden="1">
      <c r="A37" s="99"/>
      <c r="B37" s="99"/>
      <c r="C37" s="99"/>
      <c r="D37" s="99"/>
      <c r="E37" s="99"/>
      <c r="F37" s="99"/>
      <c r="G37" s="99"/>
    </row>
    <row r="38" s="3" customFormat="1" ht="9" customHeight="1"/>
    <row r="39" spans="1:7" s="3" customFormat="1" ht="12">
      <c r="A39" s="88" t="s">
        <v>15</v>
      </c>
      <c r="B39" s="88"/>
      <c r="C39" s="88"/>
      <c r="D39" s="88"/>
      <c r="E39" s="88"/>
      <c r="F39" s="88"/>
      <c r="G39" s="88"/>
    </row>
    <row r="40" s="3" customFormat="1" ht="9"/>
    <row r="41" s="3" customFormat="1" ht="120.75" customHeight="1"/>
  </sheetData>
  <sheetProtection password="CF73" sheet="1"/>
  <mergeCells count="25">
    <mergeCell ref="A27:G27"/>
    <mergeCell ref="A29:C30"/>
    <mergeCell ref="A23:G23"/>
    <mergeCell ref="A31:C31"/>
    <mergeCell ref="E31:G31"/>
    <mergeCell ref="A25:G25"/>
    <mergeCell ref="A39:G39"/>
    <mergeCell ref="A12:B13"/>
    <mergeCell ref="A15:B16"/>
    <mergeCell ref="A19:G19"/>
    <mergeCell ref="A20:G20"/>
    <mergeCell ref="E29:G30"/>
    <mergeCell ref="A34:G37"/>
    <mergeCell ref="E32:G32"/>
    <mergeCell ref="C12:G13"/>
    <mergeCell ref="C15:G16"/>
    <mergeCell ref="F1:F2"/>
    <mergeCell ref="B2:E2"/>
    <mergeCell ref="B3:E3"/>
    <mergeCell ref="F3:F4"/>
    <mergeCell ref="B1:E1"/>
    <mergeCell ref="A10:G10"/>
    <mergeCell ref="B5:F5"/>
    <mergeCell ref="A6:G6"/>
    <mergeCell ref="A8:G8"/>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L70"/>
  <sheetViews>
    <sheetView showZeros="0" zoomScalePageLayoutView="0" workbookViewId="0" topLeftCell="A1">
      <selection activeCell="E15" sqref="E1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10">
        <v>46505</v>
      </c>
      <c r="B1" s="110"/>
      <c r="F1" s="1" t="s">
        <v>22</v>
      </c>
      <c r="H1" s="109">
        <f>REPT(Vorderseite!C12,1)</f>
      </c>
      <c r="I1" s="109"/>
      <c r="J1" s="109"/>
    </row>
    <row r="2" s="3" customFormat="1" ht="18" customHeight="1"/>
    <row r="3" spans="1:10" s="3" customFormat="1" ht="26.25" customHeight="1">
      <c r="A3" s="115" t="s">
        <v>64</v>
      </c>
      <c r="B3" s="115"/>
      <c r="C3" s="115"/>
      <c r="D3" s="115"/>
      <c r="E3" s="115"/>
      <c r="F3" s="115"/>
      <c r="G3" s="115"/>
      <c r="H3" s="115"/>
      <c r="I3" s="115"/>
      <c r="J3" s="116"/>
    </row>
    <row r="4" spans="1:12" s="35" customFormat="1" ht="27.75" customHeight="1">
      <c r="A4" s="117" t="s">
        <v>55</v>
      </c>
      <c r="B4" s="118"/>
      <c r="C4" s="118"/>
      <c r="D4" s="118"/>
      <c r="E4" s="118"/>
      <c r="F4" s="119"/>
      <c r="G4" s="62" t="s">
        <v>42</v>
      </c>
      <c r="H4" s="33" t="s">
        <v>8</v>
      </c>
      <c r="I4" s="32"/>
      <c r="J4" s="34"/>
      <c r="L4" s="75">
        <v>1</v>
      </c>
    </row>
    <row r="5" spans="1:12" s="3" customFormat="1" ht="33.75" customHeight="1">
      <c r="A5" s="63" t="s">
        <v>7</v>
      </c>
      <c r="B5" s="120" t="s">
        <v>59</v>
      </c>
      <c r="C5" s="121"/>
      <c r="D5" s="121"/>
      <c r="E5" s="121"/>
      <c r="F5" s="122"/>
      <c r="G5" s="70"/>
      <c r="H5" s="111"/>
      <c r="I5" s="111"/>
      <c r="J5" s="111"/>
      <c r="L5" s="75">
        <v>1.5</v>
      </c>
    </row>
    <row r="6" spans="1:12" s="3" customFormat="1" ht="33.75" customHeight="1">
      <c r="A6" s="63" t="s">
        <v>10</v>
      </c>
      <c r="B6" s="120" t="s">
        <v>65</v>
      </c>
      <c r="C6" s="121"/>
      <c r="D6" s="121"/>
      <c r="E6" s="121"/>
      <c r="F6" s="122"/>
      <c r="G6" s="70"/>
      <c r="H6" s="111"/>
      <c r="I6" s="111"/>
      <c r="J6" s="111"/>
      <c r="L6" s="75">
        <v>2</v>
      </c>
    </row>
    <row r="7" spans="1:12" s="3" customFormat="1" ht="33.75" customHeight="1" thickBot="1">
      <c r="A7" s="63" t="s">
        <v>11</v>
      </c>
      <c r="B7" s="120" t="s">
        <v>60</v>
      </c>
      <c r="C7" s="121"/>
      <c r="D7" s="121"/>
      <c r="E7" s="121"/>
      <c r="F7" s="122"/>
      <c r="G7" s="70"/>
      <c r="H7" s="111"/>
      <c r="I7" s="111"/>
      <c r="J7" s="112"/>
      <c r="L7" s="75">
        <v>2.5</v>
      </c>
    </row>
    <row r="8" spans="1:12" s="3" customFormat="1" ht="27.75" customHeight="1" thickBot="1" thickTop="1">
      <c r="A8" s="6"/>
      <c r="B8" s="7"/>
      <c r="C8" s="7"/>
      <c r="D8" s="7"/>
      <c r="E8" s="7"/>
      <c r="F8" s="7"/>
      <c r="G8" s="27">
        <f>SUM(G5:G7)</f>
        <v>0</v>
      </c>
      <c r="H8" s="113" t="s">
        <v>69</v>
      </c>
      <c r="I8" s="114"/>
      <c r="J8" s="23">
        <f>SUM(G8/3)</f>
        <v>0</v>
      </c>
      <c r="L8" s="75">
        <v>3</v>
      </c>
    </row>
    <row r="9" spans="1:12" s="3" customFormat="1" ht="19.5" customHeight="1" thickTop="1">
      <c r="A9" s="6"/>
      <c r="B9" s="6"/>
      <c r="C9" s="6"/>
      <c r="D9" s="6"/>
      <c r="E9" s="31"/>
      <c r="F9" s="31"/>
      <c r="G9" s="36"/>
      <c r="H9" s="31"/>
      <c r="I9" s="31"/>
      <c r="J9" s="31"/>
      <c r="L9" s="75">
        <v>3.5</v>
      </c>
    </row>
    <row r="10" spans="1:12" s="3" customFormat="1" ht="9">
      <c r="A10" s="115" t="s">
        <v>51</v>
      </c>
      <c r="B10" s="115"/>
      <c r="C10" s="115"/>
      <c r="D10" s="115"/>
      <c r="E10" s="115"/>
      <c r="F10" s="115"/>
      <c r="G10" s="115"/>
      <c r="H10" s="115"/>
      <c r="I10" s="115"/>
      <c r="J10" s="116"/>
      <c r="L10" s="75">
        <v>4</v>
      </c>
    </row>
    <row r="11" spans="1:12" s="3" customFormat="1" ht="17.25" customHeight="1">
      <c r="A11" s="115"/>
      <c r="B11" s="115"/>
      <c r="C11" s="115"/>
      <c r="D11" s="115"/>
      <c r="E11" s="115"/>
      <c r="F11" s="115"/>
      <c r="G11" s="115"/>
      <c r="H11" s="115"/>
      <c r="I11" s="115"/>
      <c r="J11" s="116"/>
      <c r="L11" s="75">
        <v>4.5</v>
      </c>
    </row>
    <row r="12" spans="1:12" s="35" customFormat="1" ht="27.75" customHeight="1">
      <c r="A12" s="117" t="s">
        <v>55</v>
      </c>
      <c r="B12" s="118"/>
      <c r="C12" s="118"/>
      <c r="D12" s="119"/>
      <c r="E12" s="73" t="s">
        <v>42</v>
      </c>
      <c r="F12" s="37" t="s">
        <v>70</v>
      </c>
      <c r="G12" s="37" t="s">
        <v>45</v>
      </c>
      <c r="H12" s="33" t="s">
        <v>8</v>
      </c>
      <c r="I12" s="32"/>
      <c r="J12" s="34"/>
      <c r="L12" s="75">
        <v>5</v>
      </c>
    </row>
    <row r="13" spans="1:12" s="3" customFormat="1" ht="34.5" customHeight="1">
      <c r="A13" s="63" t="s">
        <v>7</v>
      </c>
      <c r="B13" s="129" t="s">
        <v>35</v>
      </c>
      <c r="C13" s="130"/>
      <c r="D13" s="131"/>
      <c r="E13" s="42"/>
      <c r="F13" s="76">
        <v>1</v>
      </c>
      <c r="G13" s="38">
        <f>E13*F13</f>
        <v>0</v>
      </c>
      <c r="H13" s="111"/>
      <c r="I13" s="111"/>
      <c r="J13" s="111"/>
      <c r="L13" s="75">
        <v>5.5</v>
      </c>
    </row>
    <row r="14" spans="1:12" s="3" customFormat="1" ht="34.5" customHeight="1">
      <c r="A14" s="63" t="s">
        <v>10</v>
      </c>
      <c r="B14" s="129" t="s">
        <v>36</v>
      </c>
      <c r="C14" s="130"/>
      <c r="D14" s="131"/>
      <c r="E14" s="42"/>
      <c r="F14" s="76">
        <v>2</v>
      </c>
      <c r="G14" s="38">
        <f>E14*F14</f>
        <v>0</v>
      </c>
      <c r="H14" s="111"/>
      <c r="I14" s="111"/>
      <c r="J14" s="111"/>
      <c r="L14" s="75">
        <v>6</v>
      </c>
    </row>
    <row r="15" spans="1:10" s="3" customFormat="1" ht="34.5" customHeight="1" thickBot="1">
      <c r="A15" s="63" t="s">
        <v>11</v>
      </c>
      <c r="B15" s="129" t="s">
        <v>37</v>
      </c>
      <c r="C15" s="130"/>
      <c r="D15" s="131"/>
      <c r="E15" s="42"/>
      <c r="F15" s="76">
        <v>1</v>
      </c>
      <c r="G15" s="38">
        <f>E15*F15</f>
        <v>0</v>
      </c>
      <c r="H15" s="111"/>
      <c r="I15" s="111"/>
      <c r="J15" s="112"/>
    </row>
    <row r="16" spans="1:11" s="3" customFormat="1" ht="27" customHeight="1" thickBot="1" thickTop="1">
      <c r="A16" s="6"/>
      <c r="B16" s="7"/>
      <c r="C16" s="7"/>
      <c r="D16" s="7"/>
      <c r="E16" s="7"/>
      <c r="F16" s="7"/>
      <c r="G16" s="27">
        <f>SUM(G13:G15)</f>
        <v>0</v>
      </c>
      <c r="H16" s="132" t="s">
        <v>72</v>
      </c>
      <c r="I16" s="133"/>
      <c r="J16" s="23">
        <f>SUM(G16/4)</f>
        <v>0</v>
      </c>
      <c r="K16" s="61"/>
    </row>
    <row r="17" spans="1:10" s="3" customFormat="1" ht="19.5" customHeight="1" thickTop="1">
      <c r="A17" s="6"/>
      <c r="B17" s="6"/>
      <c r="C17" s="6"/>
      <c r="D17" s="6"/>
      <c r="E17" s="31"/>
      <c r="F17" s="31"/>
      <c r="G17" s="36"/>
      <c r="H17" s="31"/>
      <c r="I17" s="31"/>
      <c r="J17" s="31"/>
    </row>
    <row r="18" spans="1:10" s="5" customFormat="1" ht="12">
      <c r="A18" s="115" t="s">
        <v>57</v>
      </c>
      <c r="B18" s="115"/>
      <c r="C18" s="115"/>
      <c r="D18" s="115"/>
      <c r="E18" s="115"/>
      <c r="F18" s="115"/>
      <c r="G18" s="115"/>
      <c r="H18" s="115"/>
      <c r="I18" s="115"/>
      <c r="J18" s="116"/>
    </row>
    <row r="19" spans="1:10" s="5" customFormat="1" ht="12.75" customHeight="1">
      <c r="A19" s="115"/>
      <c r="B19" s="115"/>
      <c r="C19" s="115"/>
      <c r="D19" s="115"/>
      <c r="E19" s="115"/>
      <c r="F19" s="115"/>
      <c r="G19" s="115"/>
      <c r="H19" s="115"/>
      <c r="I19" s="115"/>
      <c r="J19" s="116"/>
    </row>
    <row r="20" spans="1:10" s="3" customFormat="1" ht="4.5" customHeight="1">
      <c r="A20" s="6"/>
      <c r="B20" s="6"/>
      <c r="C20" s="6"/>
      <c r="D20" s="6"/>
      <c r="E20" s="31"/>
      <c r="F20" s="31"/>
      <c r="G20" s="36"/>
      <c r="H20" s="31"/>
      <c r="I20" s="31"/>
      <c r="J20" s="31"/>
    </row>
    <row r="21" spans="1:10" s="35" customFormat="1" ht="16.5" customHeight="1">
      <c r="A21" s="117" t="s">
        <v>55</v>
      </c>
      <c r="B21" s="118"/>
      <c r="C21" s="118"/>
      <c r="D21" s="118"/>
      <c r="E21" s="118"/>
      <c r="F21" s="118"/>
      <c r="G21" s="62" t="s">
        <v>42</v>
      </c>
      <c r="H21" s="33" t="s">
        <v>8</v>
      </c>
      <c r="I21" s="32"/>
      <c r="J21" s="34"/>
    </row>
    <row r="22" spans="1:10" s="3" customFormat="1" ht="23.25" customHeight="1">
      <c r="A22" s="63" t="s">
        <v>7</v>
      </c>
      <c r="B22" s="129" t="s">
        <v>61</v>
      </c>
      <c r="C22" s="130"/>
      <c r="D22" s="130"/>
      <c r="E22" s="130"/>
      <c r="F22" s="130"/>
      <c r="G22" s="58"/>
      <c r="H22" s="111"/>
      <c r="I22" s="111"/>
      <c r="J22" s="111"/>
    </row>
    <row r="23" spans="1:10" s="3" customFormat="1" ht="25.5" customHeight="1">
      <c r="A23" s="63" t="s">
        <v>10</v>
      </c>
      <c r="B23" s="129" t="s">
        <v>56</v>
      </c>
      <c r="C23" s="130"/>
      <c r="D23" s="130"/>
      <c r="E23" s="130"/>
      <c r="F23" s="130"/>
      <c r="G23" s="58"/>
      <c r="H23" s="111"/>
      <c r="I23" s="111"/>
      <c r="J23" s="111"/>
    </row>
    <row r="24" spans="1:10" s="3" customFormat="1" ht="25.5" customHeight="1">
      <c r="A24" s="63" t="s">
        <v>11</v>
      </c>
      <c r="B24" s="129" t="s">
        <v>66</v>
      </c>
      <c r="C24" s="130"/>
      <c r="D24" s="130"/>
      <c r="E24" s="130"/>
      <c r="F24" s="130"/>
      <c r="G24" s="58"/>
      <c r="H24" s="111"/>
      <c r="I24" s="111"/>
      <c r="J24" s="111"/>
    </row>
    <row r="25" spans="1:10" s="3" customFormat="1" ht="25.5" customHeight="1" thickBot="1">
      <c r="A25" s="63" t="s">
        <v>12</v>
      </c>
      <c r="B25" s="129" t="s">
        <v>38</v>
      </c>
      <c r="C25" s="130"/>
      <c r="D25" s="130"/>
      <c r="E25" s="130"/>
      <c r="F25" s="130"/>
      <c r="G25" s="58"/>
      <c r="H25" s="111"/>
      <c r="I25" s="111"/>
      <c r="J25" s="112"/>
    </row>
    <row r="26" spans="1:10" s="3" customFormat="1" ht="29.25" customHeight="1" thickBot="1" thickTop="1">
      <c r="A26" s="6"/>
      <c r="B26" s="7"/>
      <c r="C26" s="7"/>
      <c r="D26" s="7"/>
      <c r="E26" s="7"/>
      <c r="F26" s="7"/>
      <c r="G26" s="53">
        <f>SUM(G23:G25,G21:G22)</f>
        <v>0</v>
      </c>
      <c r="H26" s="135" t="s">
        <v>46</v>
      </c>
      <c r="I26" s="136"/>
      <c r="J26" s="23">
        <f>SUM(G26/4)</f>
        <v>0</v>
      </c>
    </row>
    <row r="27" spans="1:11" s="3" customFormat="1" ht="12" customHeight="1" thickTop="1">
      <c r="A27" s="6"/>
      <c r="B27" s="6"/>
      <c r="C27" s="6"/>
      <c r="D27" s="6"/>
      <c r="E27" s="31"/>
      <c r="F27" s="31"/>
      <c r="G27" s="43"/>
      <c r="H27" s="44"/>
      <c r="I27" s="45"/>
      <c r="J27" s="43"/>
      <c r="K27" s="46"/>
    </row>
    <row r="28" spans="1:10" s="3" customFormat="1" ht="3" customHeight="1">
      <c r="A28" s="4"/>
      <c r="G28" s="21"/>
      <c r="H28" s="9"/>
      <c r="I28" s="9"/>
      <c r="J28" s="21"/>
    </row>
    <row r="29" spans="1:10" s="1" customFormat="1" ht="10.5" customHeight="1">
      <c r="A29" s="64" t="s">
        <v>18</v>
      </c>
      <c r="G29" s="65"/>
      <c r="H29" s="66"/>
      <c r="I29" s="66"/>
      <c r="J29" s="65"/>
    </row>
    <row r="30" spans="1:10" s="1" customFormat="1" ht="10.5" customHeight="1">
      <c r="A30" s="69" t="s">
        <v>47</v>
      </c>
      <c r="B30" s="67"/>
      <c r="C30" s="67"/>
      <c r="D30" s="67"/>
      <c r="E30" s="67"/>
      <c r="F30" s="67"/>
      <c r="G30" s="65"/>
      <c r="H30" s="66"/>
      <c r="I30" s="66"/>
      <c r="J30" s="65"/>
    </row>
    <row r="31" spans="1:10" s="3" customFormat="1" ht="9" customHeight="1">
      <c r="A31" s="4"/>
      <c r="B31" s="29"/>
      <c r="C31" s="29"/>
      <c r="D31" s="29"/>
      <c r="E31" s="29"/>
      <c r="F31" s="29"/>
      <c r="G31" s="21"/>
      <c r="H31" s="9"/>
      <c r="I31" s="9"/>
      <c r="J31" s="21"/>
    </row>
    <row r="32" spans="1:10" s="3" customFormat="1" ht="14.25" customHeight="1">
      <c r="A32" s="4"/>
      <c r="B32" s="29"/>
      <c r="C32" s="29"/>
      <c r="D32" s="29"/>
      <c r="E32" s="29"/>
      <c r="F32" s="29"/>
      <c r="G32" s="21"/>
      <c r="H32" s="9"/>
      <c r="I32" s="9"/>
      <c r="J32" s="21"/>
    </row>
    <row r="33" spans="1:10" s="1" customFormat="1" ht="12" customHeight="1">
      <c r="A33" s="134" t="s">
        <v>39</v>
      </c>
      <c r="B33" s="134"/>
      <c r="C33" s="134"/>
      <c r="D33" s="134"/>
      <c r="E33" s="134"/>
      <c r="F33" s="134"/>
      <c r="G33" s="134"/>
      <c r="H33" s="134"/>
      <c r="I33" s="134"/>
      <c r="J33" s="65"/>
    </row>
    <row r="34" spans="1:10" s="1" customFormat="1" ht="12" customHeight="1">
      <c r="A34" s="71" t="s">
        <v>43</v>
      </c>
      <c r="B34" s="71"/>
      <c r="C34" s="71"/>
      <c r="D34" s="71"/>
      <c r="E34" s="71"/>
      <c r="F34" s="71"/>
      <c r="G34" s="71"/>
      <c r="H34" s="71"/>
      <c r="I34" s="71"/>
      <c r="J34" s="65"/>
    </row>
    <row r="35" spans="1:10" s="1" customFormat="1" ht="12" customHeight="1">
      <c r="A35" s="71" t="s">
        <v>62</v>
      </c>
      <c r="B35" s="67"/>
      <c r="C35" s="67"/>
      <c r="D35" s="67"/>
      <c r="E35" s="67"/>
      <c r="F35" s="67"/>
      <c r="G35" s="65"/>
      <c r="H35" s="66"/>
      <c r="I35" s="66"/>
      <c r="J35" s="65"/>
    </row>
    <row r="36" spans="1:7" s="3" customFormat="1" ht="9">
      <c r="A36" s="4"/>
      <c r="G36" s="8"/>
    </row>
    <row r="37" spans="1:10" s="5" customFormat="1" ht="12">
      <c r="A37" s="127" t="s">
        <v>13</v>
      </c>
      <c r="B37" s="127"/>
      <c r="C37" s="127"/>
      <c r="D37" s="127"/>
      <c r="E37" s="127"/>
      <c r="F37" s="127"/>
      <c r="G37" s="127"/>
      <c r="H37" s="127"/>
      <c r="I37" s="127"/>
      <c r="J37" s="128"/>
    </row>
    <row r="38" spans="1:7" s="3" customFormat="1" ht="6.75" customHeight="1">
      <c r="A38" s="4"/>
      <c r="G38" s="8"/>
    </row>
    <row r="39" spans="1:10" s="3" customFormat="1" ht="9">
      <c r="A39" s="125" t="s">
        <v>14</v>
      </c>
      <c r="B39" s="126"/>
      <c r="C39" s="126"/>
      <c r="D39" s="126"/>
      <c r="E39" s="30"/>
      <c r="F39" s="30"/>
      <c r="H39" s="126" t="s">
        <v>49</v>
      </c>
      <c r="I39" s="126"/>
      <c r="J39" s="126"/>
    </row>
    <row r="40" spans="1:10" s="3" customFormat="1" ht="12.75" customHeight="1">
      <c r="A40" s="126"/>
      <c r="B40" s="126"/>
      <c r="C40" s="126"/>
      <c r="D40" s="126"/>
      <c r="E40" s="30"/>
      <c r="F40" s="30"/>
      <c r="H40" s="126"/>
      <c r="I40" s="126"/>
      <c r="J40" s="126"/>
    </row>
    <row r="41" spans="1:10" s="3" customFormat="1" ht="33.75" customHeight="1">
      <c r="A41" s="123"/>
      <c r="B41" s="124"/>
      <c r="C41" s="124"/>
      <c r="D41" s="124"/>
      <c r="E41" s="40"/>
      <c r="F41" s="40"/>
      <c r="G41" s="41"/>
      <c r="H41" s="124"/>
      <c r="I41" s="124"/>
      <c r="J41" s="124"/>
    </row>
    <row r="42" spans="1:7" s="3" customFormat="1" ht="9">
      <c r="A42" s="4"/>
      <c r="E42" s="41"/>
      <c r="F42" s="41"/>
      <c r="G42" s="41"/>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sheetData>
  <sheetProtection password="CF73" sheet="1"/>
  <mergeCells count="37">
    <mergeCell ref="B7:F7"/>
    <mergeCell ref="H26:I26"/>
    <mergeCell ref="B22:F22"/>
    <mergeCell ref="B23:F23"/>
    <mergeCell ref="B24:F24"/>
    <mergeCell ref="B25:F25"/>
    <mergeCell ref="H14:J14"/>
    <mergeCell ref="A33:I33"/>
    <mergeCell ref="H25:J25"/>
    <mergeCell ref="H22:J22"/>
    <mergeCell ref="H24:J24"/>
    <mergeCell ref="H23:J23"/>
    <mergeCell ref="A10:J11"/>
    <mergeCell ref="A12:D12"/>
    <mergeCell ref="B13:D13"/>
    <mergeCell ref="H13:J13"/>
    <mergeCell ref="B14:D14"/>
    <mergeCell ref="A41:D41"/>
    <mergeCell ref="H41:J41"/>
    <mergeCell ref="A39:D40"/>
    <mergeCell ref="H39:J40"/>
    <mergeCell ref="A37:J37"/>
    <mergeCell ref="B15:D15"/>
    <mergeCell ref="H15:J15"/>
    <mergeCell ref="H16:I16"/>
    <mergeCell ref="A18:J19"/>
    <mergeCell ref="A21:F21"/>
    <mergeCell ref="H1:J1"/>
    <mergeCell ref="A1:B1"/>
    <mergeCell ref="H5:J5"/>
    <mergeCell ref="H6:J6"/>
    <mergeCell ref="H7:J7"/>
    <mergeCell ref="H8:I8"/>
    <mergeCell ref="A3:J3"/>
    <mergeCell ref="A4:F4"/>
    <mergeCell ref="B5:F5"/>
    <mergeCell ref="B6:F6"/>
  </mergeCells>
  <dataValidations count="1">
    <dataValidation type="list" allowBlank="1" showDropDown="1" showInputMessage="1" showErrorMessage="1" error="Nur halbe oder ganze Noten zulässig!&#10;Entrez uniquement des demi-notes ou notes entières !&#10;Solo al punto o al mezzo punto !" sqref="G5:G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M27" sqref="M27"/>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10">
        <v>46505</v>
      </c>
      <c r="B1" s="110"/>
      <c r="E1" s="140" t="s">
        <v>22</v>
      </c>
      <c r="F1" s="140"/>
      <c r="G1" s="140"/>
      <c r="H1" s="109">
        <f>REPT(Vorderseite!C12,1)</f>
      </c>
      <c r="I1" s="109"/>
      <c r="J1" s="109"/>
    </row>
    <row r="2" s="3" customFormat="1" ht="9.75" customHeight="1"/>
    <row r="3" s="3" customFormat="1" ht="9.75" customHeight="1"/>
    <row r="4" s="3" customFormat="1" ht="9.75" customHeight="1"/>
    <row r="5" spans="1:2" s="3" customFormat="1" ht="15" customHeight="1">
      <c r="A5" s="54" t="s">
        <v>63</v>
      </c>
      <c r="B5" s="54"/>
    </row>
    <row r="6" s="3" customFormat="1" ht="9.75" customHeight="1"/>
    <row r="7" s="3" customFormat="1" ht="9.75" customHeight="1"/>
    <row r="8" spans="1:11" s="3" customFormat="1" ht="12" customHeight="1">
      <c r="A8" s="6"/>
      <c r="B8" s="6"/>
      <c r="C8" s="6"/>
      <c r="D8" s="6"/>
      <c r="E8" s="31"/>
      <c r="F8" s="31"/>
      <c r="G8" s="43"/>
      <c r="H8" s="44"/>
      <c r="I8" s="45"/>
      <c r="J8" s="43"/>
      <c r="K8" s="46"/>
    </row>
    <row r="9" spans="1:10" s="3" customFormat="1" ht="15.75" customHeight="1">
      <c r="A9" s="115" t="s">
        <v>32</v>
      </c>
      <c r="B9" s="115"/>
      <c r="C9" s="115"/>
      <c r="D9" s="115"/>
      <c r="E9" s="115"/>
      <c r="F9" s="115"/>
      <c r="G9" s="115"/>
      <c r="H9" s="115"/>
      <c r="I9" s="115"/>
      <c r="J9" s="116"/>
    </row>
    <row r="10" spans="1:10" s="3" customFormat="1" ht="9.75" customHeight="1">
      <c r="A10" s="115"/>
      <c r="B10" s="115"/>
      <c r="C10" s="115"/>
      <c r="D10" s="115"/>
      <c r="E10" s="115"/>
      <c r="F10" s="115"/>
      <c r="G10" s="115"/>
      <c r="H10" s="115"/>
      <c r="I10" s="115"/>
      <c r="J10" s="116"/>
    </row>
    <row r="11" spans="1:10" s="3" customFormat="1" ht="4.5" customHeight="1">
      <c r="A11" s="49"/>
      <c r="B11" s="49"/>
      <c r="C11" s="49"/>
      <c r="D11" s="49"/>
      <c r="E11" s="49"/>
      <c r="F11" s="49"/>
      <c r="G11" s="49"/>
      <c r="H11" s="49"/>
      <c r="I11" s="49"/>
      <c r="J11" s="50"/>
    </row>
    <row r="12" spans="1:10" s="3" customFormat="1" ht="27.75" customHeight="1">
      <c r="A12" s="117"/>
      <c r="B12" s="118"/>
      <c r="C12" s="118"/>
      <c r="D12" s="118"/>
      <c r="E12" s="118"/>
      <c r="F12" s="119"/>
      <c r="G12" s="62" t="s">
        <v>44</v>
      </c>
      <c r="H12" s="117" t="s">
        <v>8</v>
      </c>
      <c r="I12" s="118"/>
      <c r="J12" s="119"/>
    </row>
    <row r="13" spans="1:10" s="3" customFormat="1" ht="34.5" customHeight="1">
      <c r="A13" s="63" t="s">
        <v>7</v>
      </c>
      <c r="B13" s="137" t="s">
        <v>48</v>
      </c>
      <c r="C13" s="138"/>
      <c r="D13" s="138"/>
      <c r="E13" s="138"/>
      <c r="F13" s="139"/>
      <c r="G13" s="59">
        <f>Noteneintrag!$J$26</f>
        <v>0</v>
      </c>
      <c r="H13" s="111"/>
      <c r="I13" s="111"/>
      <c r="J13" s="111"/>
    </row>
    <row r="14" spans="1:10" s="3" customFormat="1" ht="34.5" customHeight="1" thickBot="1">
      <c r="A14" s="63" t="s">
        <v>10</v>
      </c>
      <c r="B14" s="129" t="s">
        <v>40</v>
      </c>
      <c r="C14" s="130"/>
      <c r="D14" s="130"/>
      <c r="E14" s="130"/>
      <c r="F14" s="131"/>
      <c r="G14" s="58"/>
      <c r="H14" s="111"/>
      <c r="I14" s="111"/>
      <c r="J14" s="112"/>
    </row>
    <row r="15" spans="1:10" s="3" customFormat="1" ht="28.5" customHeight="1" thickBot="1" thickTop="1">
      <c r="A15" s="49"/>
      <c r="B15" s="9"/>
      <c r="C15" s="49"/>
      <c r="D15" s="49"/>
      <c r="E15" s="49"/>
      <c r="F15" s="49"/>
      <c r="G15" s="38">
        <f>SUM(REPT(Noteneintrag!J26,1),G14)</f>
        <v>0</v>
      </c>
      <c r="H15" s="141" t="s">
        <v>50</v>
      </c>
      <c r="I15" s="142"/>
      <c r="J15" s="72">
        <f>SUM(G15)/2</f>
        <v>0</v>
      </c>
    </row>
    <row r="16" spans="1:10" s="3" customFormat="1" ht="18" customHeight="1" thickTop="1">
      <c r="A16" s="49"/>
      <c r="B16" s="9"/>
      <c r="C16" s="49"/>
      <c r="D16" s="49"/>
      <c r="E16" s="49"/>
      <c r="F16" s="49"/>
      <c r="G16" s="55"/>
      <c r="H16" s="56"/>
      <c r="I16" s="57"/>
      <c r="J16" s="55"/>
    </row>
    <row r="17" spans="1:10" s="3" customFormat="1" ht="12.75" customHeight="1">
      <c r="A17" s="49"/>
      <c r="B17" s="9"/>
      <c r="C17" s="49"/>
      <c r="D17" s="49"/>
      <c r="E17" s="49"/>
      <c r="F17" s="49"/>
      <c r="G17" s="55"/>
      <c r="H17" s="56"/>
      <c r="I17" s="57"/>
      <c r="J17" s="55"/>
    </row>
    <row r="18" spans="1:7" s="3" customFormat="1" ht="9">
      <c r="A18" s="4"/>
      <c r="G18" s="8"/>
    </row>
    <row r="19" spans="1:10" s="5" customFormat="1" ht="12">
      <c r="A19" s="143" t="s">
        <v>9</v>
      </c>
      <c r="B19" s="143"/>
      <c r="C19" s="143"/>
      <c r="D19" s="143"/>
      <c r="E19" s="143"/>
      <c r="F19" s="143"/>
      <c r="G19" s="143"/>
      <c r="H19" s="143"/>
      <c r="I19" s="143"/>
      <c r="J19" s="144"/>
    </row>
    <row r="20" spans="1:7" s="3" customFormat="1" ht="3.75" customHeight="1">
      <c r="A20" s="4"/>
      <c r="G20" s="8"/>
    </row>
    <row r="21" spans="1:10" s="35" customFormat="1" ht="29.25" customHeight="1">
      <c r="A21" s="145" t="s">
        <v>41</v>
      </c>
      <c r="B21" s="118"/>
      <c r="C21" s="118"/>
      <c r="D21" s="119"/>
      <c r="E21" s="73" t="s">
        <v>44</v>
      </c>
      <c r="F21" s="37" t="s">
        <v>70</v>
      </c>
      <c r="G21" s="37" t="s">
        <v>45</v>
      </c>
      <c r="H21" s="33" t="s">
        <v>8</v>
      </c>
      <c r="I21" s="32"/>
      <c r="J21" s="34"/>
    </row>
    <row r="22" spans="1:10" s="3" customFormat="1" ht="23.25" customHeight="1">
      <c r="A22" s="63" t="s">
        <v>25</v>
      </c>
      <c r="B22" s="146" t="s">
        <v>67</v>
      </c>
      <c r="C22" s="146"/>
      <c r="D22" s="146"/>
      <c r="E22" s="60">
        <f>Noteneintrag!$J$8</f>
        <v>0</v>
      </c>
      <c r="F22" s="74">
        <v>0.25</v>
      </c>
      <c r="G22" s="38">
        <f>E22*25</f>
        <v>0</v>
      </c>
      <c r="H22" s="111"/>
      <c r="I22" s="111"/>
      <c r="J22" s="111"/>
    </row>
    <row r="23" spans="1:10" s="3" customFormat="1" ht="23.25" customHeight="1">
      <c r="A23" s="63" t="s">
        <v>26</v>
      </c>
      <c r="B23" s="146" t="s">
        <v>33</v>
      </c>
      <c r="C23" s="146"/>
      <c r="D23" s="146"/>
      <c r="E23" s="39">
        <f>Noteneintrag!$J$16</f>
        <v>0</v>
      </c>
      <c r="F23" s="74">
        <v>0.25</v>
      </c>
      <c r="G23" s="38">
        <f>E23*25</f>
        <v>0</v>
      </c>
      <c r="H23" s="111"/>
      <c r="I23" s="111"/>
      <c r="J23" s="111"/>
    </row>
    <row r="24" spans="1:10" s="3" customFormat="1" ht="23.25" customHeight="1">
      <c r="A24" s="63" t="s">
        <v>27</v>
      </c>
      <c r="B24" s="147" t="s">
        <v>31</v>
      </c>
      <c r="C24" s="147"/>
      <c r="D24" s="147"/>
      <c r="E24" s="39">
        <f>Noteneintrag!$J$26</f>
        <v>0</v>
      </c>
      <c r="F24" s="74">
        <v>0.15</v>
      </c>
      <c r="G24" s="38">
        <f>E24*15</f>
        <v>0</v>
      </c>
      <c r="H24" s="111"/>
      <c r="I24" s="111"/>
      <c r="J24" s="111"/>
    </row>
    <row r="25" spans="1:10" s="3" customFormat="1" ht="23.25" customHeight="1">
      <c r="A25" s="68" t="s">
        <v>28</v>
      </c>
      <c r="B25" s="129" t="s">
        <v>29</v>
      </c>
      <c r="C25" s="130"/>
      <c r="D25" s="131"/>
      <c r="E25" s="42"/>
      <c r="F25" s="74">
        <v>0.2</v>
      </c>
      <c r="G25" s="38">
        <f>E25*20</f>
        <v>0</v>
      </c>
      <c r="H25" s="111"/>
      <c r="I25" s="111"/>
      <c r="J25" s="111"/>
    </row>
    <row r="26" spans="1:10" s="3" customFormat="1" ht="23.25" customHeight="1" thickBot="1">
      <c r="A26" s="63" t="s">
        <v>34</v>
      </c>
      <c r="B26" s="148" t="s">
        <v>68</v>
      </c>
      <c r="C26" s="149"/>
      <c r="D26" s="150"/>
      <c r="E26" s="60">
        <f>G14</f>
        <v>0</v>
      </c>
      <c r="F26" s="74">
        <v>0.15</v>
      </c>
      <c r="G26" s="38">
        <f>E26*15</f>
        <v>0</v>
      </c>
      <c r="H26" s="111"/>
      <c r="I26" s="111"/>
      <c r="J26" s="111"/>
    </row>
    <row r="27" spans="1:10" s="3" customFormat="1" ht="30" customHeight="1" thickBot="1" thickTop="1">
      <c r="A27" s="6"/>
      <c r="B27" s="7"/>
      <c r="C27" s="7"/>
      <c r="D27" s="7"/>
      <c r="E27" s="7"/>
      <c r="F27" s="7"/>
      <c r="G27" s="28">
        <f>SUM(G22:G26)</f>
        <v>0</v>
      </c>
      <c r="H27" s="135" t="s">
        <v>71</v>
      </c>
      <c r="I27" s="136"/>
      <c r="J27" s="24">
        <f>SUM(G27/100)</f>
        <v>0</v>
      </c>
    </row>
    <row r="28" spans="1:10" s="3" customFormat="1" ht="21" customHeight="1" thickTop="1">
      <c r="A28" s="6"/>
      <c r="B28" s="7"/>
      <c r="C28" s="7"/>
      <c r="D28" s="7"/>
      <c r="E28" s="7"/>
      <c r="F28" s="7"/>
      <c r="G28" s="21"/>
      <c r="H28" s="51"/>
      <c r="I28" s="9"/>
      <c r="J28" s="52"/>
    </row>
    <row r="29" spans="1:10" s="3" customFormat="1" ht="10.5" customHeight="1">
      <c r="A29" s="4"/>
      <c r="G29" s="21"/>
      <c r="H29" s="9"/>
      <c r="I29" s="9"/>
      <c r="J29" s="21"/>
    </row>
    <row r="30" spans="1:10" s="1" customFormat="1" ht="11.25" customHeight="1">
      <c r="A30" s="64" t="s">
        <v>18</v>
      </c>
      <c r="G30" s="65"/>
      <c r="H30" s="66"/>
      <c r="I30" s="66"/>
      <c r="J30" s="65"/>
    </row>
    <row r="31" spans="1:10" s="1" customFormat="1" ht="11.25" customHeight="1">
      <c r="A31" s="69" t="s">
        <v>47</v>
      </c>
      <c r="B31" s="67"/>
      <c r="C31" s="67"/>
      <c r="D31" s="67"/>
      <c r="E31" s="67"/>
      <c r="F31" s="67"/>
      <c r="G31" s="65"/>
      <c r="H31" s="66"/>
      <c r="I31" s="66"/>
      <c r="J31" s="65"/>
    </row>
    <row r="32" spans="1:7" s="3" customFormat="1" ht="19.5" customHeight="1">
      <c r="A32" s="4"/>
      <c r="G32" s="8"/>
    </row>
    <row r="33" spans="1:10" s="3" customFormat="1" ht="71.25" customHeight="1">
      <c r="A33" s="151" t="s">
        <v>58</v>
      </c>
      <c r="B33" s="152"/>
      <c r="C33" s="152"/>
      <c r="D33" s="152"/>
      <c r="E33" s="152"/>
      <c r="F33" s="152"/>
      <c r="G33" s="152"/>
      <c r="H33" s="152"/>
      <c r="I33" s="152"/>
      <c r="J33" s="152"/>
    </row>
    <row r="34" spans="1:10" s="3" customFormat="1" ht="15" customHeight="1">
      <c r="A34" s="47"/>
      <c r="B34" s="48"/>
      <c r="C34" s="48"/>
      <c r="D34" s="48"/>
      <c r="E34" s="48"/>
      <c r="F34" s="48"/>
      <c r="G34" s="48"/>
      <c r="H34" s="48"/>
      <c r="I34" s="48"/>
      <c r="J34" s="48"/>
    </row>
    <row r="35" spans="1:7" s="3" customFormat="1" ht="11.25" customHeight="1">
      <c r="A35" s="4"/>
      <c r="G35" s="8"/>
    </row>
    <row r="36" spans="1:10" s="5" customFormat="1" ht="12">
      <c r="A36" s="127" t="s">
        <v>13</v>
      </c>
      <c r="B36" s="127"/>
      <c r="C36" s="127"/>
      <c r="D36" s="127"/>
      <c r="E36" s="127"/>
      <c r="F36" s="127"/>
      <c r="G36" s="127"/>
      <c r="H36" s="127"/>
      <c r="I36" s="127"/>
      <c r="J36" s="128"/>
    </row>
    <row r="37" spans="1:7" s="3" customFormat="1" ht="7.5" customHeight="1">
      <c r="A37" s="4"/>
      <c r="G37" s="8"/>
    </row>
    <row r="38" spans="1:10" s="3" customFormat="1" ht="9">
      <c r="A38" s="125" t="s">
        <v>14</v>
      </c>
      <c r="B38" s="126"/>
      <c r="C38" s="126"/>
      <c r="D38" s="126"/>
      <c r="E38" s="30"/>
      <c r="F38" s="30"/>
      <c r="H38" s="126" t="s">
        <v>49</v>
      </c>
      <c r="I38" s="126"/>
      <c r="J38" s="126"/>
    </row>
    <row r="39" spans="1:10" s="3" customFormat="1" ht="15" customHeight="1">
      <c r="A39" s="126"/>
      <c r="B39" s="126"/>
      <c r="C39" s="126"/>
      <c r="D39" s="126"/>
      <c r="E39" s="30"/>
      <c r="F39" s="30"/>
      <c r="H39" s="126"/>
      <c r="I39" s="126"/>
      <c r="J39" s="126"/>
    </row>
    <row r="40" spans="1:10" s="3" customFormat="1" ht="44.25" customHeight="1">
      <c r="A40" s="123"/>
      <c r="B40" s="124"/>
      <c r="C40" s="124"/>
      <c r="D40" s="124"/>
      <c r="E40" s="40"/>
      <c r="F40" s="40"/>
      <c r="G40" s="41"/>
      <c r="H40" s="124"/>
      <c r="I40" s="124"/>
      <c r="J40" s="124"/>
    </row>
    <row r="41" spans="1:7" s="3" customFormat="1" ht="9">
      <c r="A41" s="4"/>
      <c r="E41" s="41"/>
      <c r="F41" s="41"/>
      <c r="G41" s="41"/>
    </row>
    <row r="42" s="3" customFormat="1" ht="9">
      <c r="A42" s="4"/>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B26:D26"/>
    <mergeCell ref="H26:J26"/>
    <mergeCell ref="A40:D40"/>
    <mergeCell ref="H40:J40"/>
    <mergeCell ref="H27:I27"/>
    <mergeCell ref="A33:J33"/>
    <mergeCell ref="A36:J36"/>
    <mergeCell ref="A38:D39"/>
    <mergeCell ref="H38:J39"/>
    <mergeCell ref="B23:D23"/>
    <mergeCell ref="H23:J23"/>
    <mergeCell ref="B24:D24"/>
    <mergeCell ref="H24:J24"/>
    <mergeCell ref="B25:D25"/>
    <mergeCell ref="H25:J25"/>
    <mergeCell ref="B14:F14"/>
    <mergeCell ref="H14:J14"/>
    <mergeCell ref="H15:I15"/>
    <mergeCell ref="A19:J19"/>
    <mergeCell ref="A21:D21"/>
    <mergeCell ref="B22:D22"/>
    <mergeCell ref="H22:J22"/>
    <mergeCell ref="A9:J10"/>
    <mergeCell ref="A1:B1"/>
    <mergeCell ref="H1:J1"/>
    <mergeCell ref="A12:F12"/>
    <mergeCell ref="H12:J12"/>
    <mergeCell ref="B13:F13"/>
    <mergeCell ref="H13:J13"/>
    <mergeCell ref="E1:G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2012-12-13T13:05:11Z</cp:lastPrinted>
  <dcterms:created xsi:type="dcterms:W3CDTF">2006-01-30T14:36:36Z</dcterms:created>
  <dcterms:modified xsi:type="dcterms:W3CDTF">2014-07-08T09:04:36Z</dcterms:modified>
  <cp:category/>
  <cp:version/>
  <cp:contentType/>
  <cp:contentStatus/>
</cp:coreProperties>
</file>