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Landwirtschaft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<sst xmlns="http://schemas.openxmlformats.org/spreadsheetml/2006/main" count="86" uniqueCount="64">
  <si>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</si>
  <si>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</si>
  <si>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</si>
  <si>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</si>
  <si>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</si>
  <si>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</si>
  <si>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</si>
  <si>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</si>
  <si>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</si>
  <si>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</si>
  <si>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</si>
  <si>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</si>
  <si>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</si>
  <si>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</si>
  <si>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</si>
  <si>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</si>
  <si>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</si>
  <si>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</si>
  <si>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</si>
  <si>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</si>
  <si>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</si>
  <si>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</si>
  <si>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</si>
  <si>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</si>
  <si>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</si>
  <si>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</si>
  <si>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</si>
  <si>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</si>
  <si>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</si>
  <si>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</si>
  <si>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</si>
  <si>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</si>
  <si>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</si>
  <si>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</si>
  <si>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</si>
  <si>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</si>
  <si>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</si>
  <si>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</si>
  <si>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</si>
  <si>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</si>
  <si>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</si>
  <si>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</si>
  <si>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</si>
  <si>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</si>
  <si>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</si>
  <si>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</si>
  <si>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</si>
  <si>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</si>
  <si>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</si>
  <si>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</si>
  <si>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</si>
  <si>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</si>
  <si>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</si>
  <si>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Weintechnologin EFZ / Weintechnologe EFZ</t>
  </si>
  <si>
    <t>Caviste CFC</t>
  </si>
  <si>
    <t>Cantiniera AFC / Cantiniere AFC</t>
  </si>
  <si>
    <t>Weinbereitung 1 /
Vinification 1 /
Vinificazione 1</t>
  </si>
  <si>
    <t>Weinbereitung 2 /
Vinification 2 /
Vinificazione 2</t>
  </si>
  <si>
    <t>Weinbereitung 3 /
Vinification 3 /
Vinificazione 3</t>
  </si>
  <si>
    <t>Trauben produzieren /
Produire du raisin /
Produzione di uva</t>
  </si>
  <si>
    <t>Weine pflegen, Qualitätssicherung /
Elever le produit, assurance qualité /
Allevamento e assicurazione della qualità</t>
  </si>
  <si>
    <t>Arbeitsumfeld /
Environnement de travail /
Ambiente di lavoro</t>
  </si>
  <si>
    <t>Kelterung, Pflege, Abfüllung /
Encavage, élevage, conditionnement /
Torchiatura, cura, imbottigliamento</t>
  </si>
  <si>
    <t>Vermarktung, Qualitätssicherung /
Commercialisation, assurance qualité /
Commercializzazione, assicurazione della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</si>
</sst>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22603</v>
      </c>
      <c r="B1" s="83" t="s">
        <v>53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54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55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51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urso/aa6xvViaUhWVP00bczaw4FGuNE9HC4E8I2HJgY5jRX1KrjEjCJElThUJHYw0aChTE5ZEZKYiPA4+l26rg==" saltValue="Wp2ZvzSJu1nZG/BR7AcfUA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17">
        <f>Vorderseite!A1</f>
        <v>22603</v>
      </c>
      <c r="B1" s="117"/>
      <c r="G1" s="28" t="s">
        <v>14</v>
      </c>
      <c r="H1" s="116">
        <f>Vorderseite!C14</f>
        <v>0</v>
      </c>
      <c r="I1" s="116"/>
      <c r="J1" s="11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0" t="s">
        <v>33</v>
      </c>
      <c r="B4" s="121"/>
      <c r="C4" s="121"/>
      <c r="D4" s="122"/>
      <c r="E4" s="30" t="s">
        <v>27</v>
      </c>
      <c r="F4" s="31" t="s">
        <v>34</v>
      </c>
      <c r="G4" s="31" t="s">
        <v>22</v>
      </c>
      <c r="H4" s="123" t="s">
        <v>6</v>
      </c>
      <c r="I4" s="124"/>
      <c r="J4" s="12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6" t="s">
        <v>56</v>
      </c>
      <c r="C5" s="107"/>
      <c r="D5" s="108"/>
      <c r="E5" s="51"/>
      <c r="F5" s="33">
        <v>0.2</v>
      </c>
      <c r="G5" s="34">
        <f>E5*F5*100</f>
        <v>0</v>
      </c>
      <c r="H5" s="105"/>
      <c r="I5" s="105"/>
      <c r="J5" s="105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6" t="s">
        <v>57</v>
      </c>
      <c r="C6" s="107"/>
      <c r="D6" s="108"/>
      <c r="E6" s="51"/>
      <c r="F6" s="33">
        <v>0.2</v>
      </c>
      <c r="G6" s="34">
        <f>E6*F6*100</f>
        <v>0</v>
      </c>
      <c r="H6" s="105"/>
      <c r="I6" s="105"/>
      <c r="J6" s="105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6" t="s">
        <v>58</v>
      </c>
      <c r="C7" s="107"/>
      <c r="D7" s="108"/>
      <c r="E7" s="51"/>
      <c r="F7" s="33">
        <v>0.2</v>
      </c>
      <c r="G7" s="34">
        <f>E7*F7*100</f>
        <v>0</v>
      </c>
      <c r="H7" s="105"/>
      <c r="I7" s="105"/>
      <c r="J7" s="105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6" t="s">
        <v>52</v>
      </c>
      <c r="C8" s="107"/>
      <c r="D8" s="108"/>
      <c r="E8" s="51"/>
      <c r="F8" s="33">
        <v>0.2</v>
      </c>
      <c r="G8" s="34">
        <f>E8*F8*100</f>
        <v>0</v>
      </c>
      <c r="H8" s="105"/>
      <c r="I8" s="105"/>
      <c r="J8" s="105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6" t="s">
        <v>43</v>
      </c>
      <c r="C9" s="107"/>
      <c r="D9" s="108"/>
      <c r="E9" s="51"/>
      <c r="F9" s="33">
        <v>0.2</v>
      </c>
      <c r="G9" s="34">
        <f>E9*F9*100</f>
        <v>0</v>
      </c>
      <c r="H9" s="105"/>
      <c r="I9" s="105"/>
      <c r="J9" s="105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8" t="s">
        <v>31</v>
      </c>
      <c r="I10" s="119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5" t="s">
        <v>41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0" t="s">
        <v>33</v>
      </c>
      <c r="B13" s="121"/>
      <c r="C13" s="121"/>
      <c r="D13" s="122"/>
      <c r="E13" s="30" t="s">
        <v>27</v>
      </c>
      <c r="F13" s="112" t="s">
        <v>6</v>
      </c>
      <c r="G13" s="113"/>
      <c r="H13" s="113"/>
      <c r="I13" s="113"/>
      <c r="J13" s="114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6" t="s">
        <v>59</v>
      </c>
      <c r="C14" s="107"/>
      <c r="D14" s="108"/>
      <c r="E14" s="51"/>
      <c r="F14" s="109"/>
      <c r="G14" s="110"/>
      <c r="H14" s="110"/>
      <c r="I14" s="110"/>
      <c r="J14" s="111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6" t="s">
        <v>60</v>
      </c>
      <c r="C15" s="107"/>
      <c r="D15" s="108"/>
      <c r="E15" s="51"/>
      <c r="F15" s="109"/>
      <c r="G15" s="110"/>
      <c r="H15" s="110"/>
      <c r="I15" s="110"/>
      <c r="J15" s="111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6" t="s">
        <v>61</v>
      </c>
      <c r="C16" s="107"/>
      <c r="D16" s="108"/>
      <c r="E16" s="51"/>
      <c r="F16" s="109"/>
      <c r="G16" s="110"/>
      <c r="H16" s="110"/>
      <c r="I16" s="110"/>
      <c r="J16" s="111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6" t="s">
        <v>62</v>
      </c>
      <c r="C17" s="107"/>
      <c r="D17" s="108"/>
      <c r="E17" s="51"/>
      <c r="F17" s="109"/>
      <c r="G17" s="110"/>
      <c r="H17" s="110"/>
      <c r="I17" s="110"/>
      <c r="J17" s="111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6" t="s">
        <v>63</v>
      </c>
      <c r="C18" s="107"/>
      <c r="D18" s="108"/>
      <c r="E18" s="51"/>
      <c r="F18" s="109"/>
      <c r="G18" s="110"/>
      <c r="H18" s="110"/>
      <c r="I18" s="110"/>
      <c r="J18" s="111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6" t="s">
        <v>52</v>
      </c>
      <c r="C19" s="107"/>
      <c r="D19" s="108"/>
      <c r="E19" s="51"/>
      <c r="F19" s="109"/>
      <c r="G19" s="110"/>
      <c r="H19" s="110"/>
      <c r="I19" s="110"/>
      <c r="J19" s="111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8" t="s">
        <v>44</v>
      </c>
      <c r="G20" s="130"/>
      <c r="H20" s="130"/>
      <c r="I20" s="131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29" t="s">
        <v>39</v>
      </c>
      <c r="B27" s="129"/>
      <c r="C27" s="129"/>
      <c r="D27" s="62"/>
      <c r="E27" s="128" t="s">
        <v>37</v>
      </c>
      <c r="F27" s="128"/>
      <c r="G27" s="128"/>
      <c r="H27" s="128"/>
      <c r="I27" s="128"/>
      <c r="J27" s="61"/>
      <c r="L27" s="17"/>
    </row>
    <row r="28" spans="1:17" s="32" customFormat="1" ht="12.75" customHeight="1" x14ac:dyDescent="0.2">
      <c r="A28" s="129"/>
      <c r="B28" s="129"/>
      <c r="C28" s="129"/>
      <c r="D28" s="62"/>
      <c r="E28" s="128"/>
      <c r="F28" s="128"/>
      <c r="G28" s="128"/>
      <c r="H28" s="128"/>
      <c r="I28" s="128"/>
      <c r="J28" s="61"/>
      <c r="L28" s="41"/>
    </row>
    <row r="29" spans="1:17" s="17" customFormat="1" ht="39.75" customHeight="1" x14ac:dyDescent="0.2">
      <c r="A29" s="63"/>
      <c r="B29" s="126"/>
      <c r="C29" s="126"/>
      <c r="D29" s="65"/>
      <c r="E29" s="127"/>
      <c r="F29" s="127"/>
      <c r="G29" s="127"/>
      <c r="H29" s="127"/>
      <c r="I29" s="127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xeyekg+rTCZYX4dZGlhhzWc4slc8Hrbw/F2ZU5v5poHqKtFjMnrO/N/zWES6aNlQ+/gG/l8FLq7on3gNU5M/8Q==" saltValue="8J92N5AzEEIiK6zFHsoAcw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B14:D14"/>
    <mergeCell ref="F14:J14"/>
    <mergeCell ref="B15:D15"/>
    <mergeCell ref="F15:J15"/>
    <mergeCell ref="B16:D16"/>
    <mergeCell ref="F16:J16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17">
        <f>Vorderseite!A1</f>
        <v>22603</v>
      </c>
      <c r="B1" s="117"/>
      <c r="G1" s="28" t="s">
        <v>14</v>
      </c>
      <c r="H1" s="116">
        <f>Vorderseite!C14</f>
        <v>0</v>
      </c>
      <c r="I1" s="116"/>
      <c r="J1" s="116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5" t="s">
        <v>46</v>
      </c>
      <c r="B3" s="115"/>
      <c r="C3" s="115"/>
      <c r="D3" s="115"/>
      <c r="E3" s="115"/>
      <c r="F3" s="115"/>
      <c r="G3" s="115"/>
      <c r="H3" s="115"/>
      <c r="I3" s="115"/>
      <c r="J3" s="115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0"/>
      <c r="B4" s="121"/>
      <c r="C4" s="121"/>
      <c r="D4" s="122"/>
      <c r="E4" s="30" t="s">
        <v>30</v>
      </c>
      <c r="F4" s="112" t="s">
        <v>6</v>
      </c>
      <c r="G4" s="113"/>
      <c r="H4" s="113"/>
      <c r="I4" s="113"/>
      <c r="J4" s="114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09"/>
      <c r="G5" s="110"/>
      <c r="H5" s="110"/>
      <c r="I5" s="110"/>
      <c r="J5" s="111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09"/>
      <c r="G6" s="110"/>
      <c r="H6" s="110"/>
      <c r="I6" s="110"/>
      <c r="J6" s="111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21"/>
      <c r="C10" s="121"/>
      <c r="D10" s="122"/>
      <c r="E10" s="30" t="s">
        <v>30</v>
      </c>
      <c r="F10" s="31" t="s">
        <v>34</v>
      </c>
      <c r="G10" s="31" t="s">
        <v>22</v>
      </c>
      <c r="H10" s="123" t="s">
        <v>6</v>
      </c>
      <c r="I10" s="124"/>
      <c r="J10" s="12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50</v>
      </c>
      <c r="C11" s="143"/>
      <c r="D11" s="143"/>
      <c r="E11" s="23">
        <f>Noteneintrag!J10</f>
        <v>0</v>
      </c>
      <c r="F11" s="55">
        <v>0.4</v>
      </c>
      <c r="G11" s="34">
        <f>E11*F11*100</f>
        <v>0</v>
      </c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05"/>
      <c r="I12" s="105"/>
      <c r="J12" s="105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6" t="s">
        <v>23</v>
      </c>
      <c r="C13" s="107"/>
      <c r="D13" s="108"/>
      <c r="E13" s="18"/>
      <c r="F13" s="55">
        <v>0.2</v>
      </c>
      <c r="G13" s="34">
        <f>E13*F13*100</f>
        <v>0</v>
      </c>
      <c r="H13" s="105"/>
      <c r="I13" s="105"/>
      <c r="J13" s="105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05"/>
      <c r="I14" s="105"/>
      <c r="J14" s="105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49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cv+MFxnUHTvSIG3t4+UufGLb3sPErp/vX0ersmcds2spzrAFYaK37Ohdo+nZvCZkfzqNHK3ntWIS3A/cuBTWAQ==" saltValue="NFkCXuqr8QSJHl+kC/KkoA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2018-08-07T13:16:32Z</dcterms:modified>
</cp:coreProperties>
</file>