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Noteneintrag" sheetId="2" r:id="rId2"/>
    <sheet name="Prüfungsergebnis" sheetId="3" r:id="rId3"/>
  </sheets>
  <definedNames>
    <definedName name="_xlnm.Print_Area" localSheetId="1">'Noteneintrag'!$A$1:$J$37</definedName>
    <definedName name="_xlnm.Print_Area" localSheetId="2">'Prüfungsergebnis'!$A$1:$J$23</definedName>
    <definedName name="_xlnm.Print_Area" localSheetId="0">'Vorderseite'!$A$1:$G$40</definedName>
  </definedNames>
  <calcPr fullCalcOnLoad="1" fullPrecision="0"/>
</workbook>
</file>

<file path=xl/sharedStrings.xml><?xml version="1.0" encoding="utf-8"?>
<sst xmlns="http://schemas.openxmlformats.org/spreadsheetml/2006/main" count="77" uniqueCount="58">
  <si>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</si>
  <si>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</si>
  <si>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</si>
  <si>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</si>
  <si>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</si>
  <si>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</si>
  <si>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</si>
  <si>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</si>
  <si>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</si>
  <si>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</si>
  <si>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</si>
  <si>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</si>
  <si>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</si>
  <si>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</si>
  <si>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</si>
  <si>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</si>
  <si>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</si>
  <si>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</si>
  <si>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</si>
  <si>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</si>
  <si>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</si>
  <si>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</si>
  <si>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</si>
  <si>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</si>
  <si>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</si>
  <si>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</si>
  <si>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</si>
  <si>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Noten /
Notes /
Note</t>
  </si>
  <si>
    <t>Produkt /
Produits /
Prodotto</t>
  </si>
  <si>
    <t>Nummer / 
Numéro / 
Numero:</t>
  </si>
  <si>
    <t>Ort und Datum / Lieu et date / Luogo e data:</t>
  </si>
  <si>
    <t>Unterschrift der Experten /  Signature des expert-e-s / Firma di periti:</t>
  </si>
  <si>
    <t>3.</t>
  </si>
  <si>
    <t>c.</t>
  </si>
  <si>
    <t>Gewicht. /
Pondér. /
Ponderaz.</t>
  </si>
  <si>
    <t>Qualifikationsbereiche / Domaines de qualification / Campi di qualificazione</t>
  </si>
  <si>
    <t>Allgemeinbildung*/ 
Culture générale*/ 
Cultura generale*</t>
  </si>
  <si>
    <t>Noten** /
Notes** /
Note**</t>
  </si>
  <si>
    <t>= Note* / 
Note* /
Nota*</t>
  </si>
  <si>
    <t>: 3 = Note* /
Note* /
Nota*</t>
  </si>
  <si>
    <t>: 100% = Gesamtnote* /
Note globale* /
Nota complessiva*</t>
  </si>
  <si>
    <t>Erfahrungsnote des berufskundlichen Unterrichts** / 
Note d'expérience de l’enseignement des connaissances professionnelles / 
Nota relativa all’insegnamento professionale</t>
  </si>
  <si>
    <t>Berufskenntnisse / 
Connaissances professionnelles / 
Conoscenze professionali</t>
  </si>
  <si>
    <t>Physiklaborantin EFZ / Physiklaborant EFZ</t>
  </si>
  <si>
    <t>Laborantine en physique CFC / Laborantin en physique CFC</t>
  </si>
  <si>
    <t>Laboratorista in fisica AFC</t>
  </si>
  <si>
    <t>Gemäss der Verordnung über die berufliche Grundbildung vom 04.02.2014/ Ordonnances sur la formation professionnelle initiale du 04.02.2014 / 
Ordinanze sulla formazione professionale di base del 04.02.2014</t>
  </si>
  <si>
    <t>: 2 = Note* /
Note* /
Nota*</t>
  </si>
  <si>
    <r>
      <t xml:space="preserve">Qualifikationsbereich individuelle praktische Arbeit IPA </t>
    </r>
    <r>
      <rPr>
        <sz val="9"/>
        <rFont val="Arial"/>
        <family val="2"/>
      </rPr>
      <t>(36 - 120 Stunden)</t>
    </r>
    <r>
      <rPr>
        <b/>
        <sz val="9"/>
        <rFont val="Arial"/>
        <family val="2"/>
      </rPr>
      <t xml:space="preserve"> / Domaine de qualification Travail pratique individuel
TPI </t>
    </r>
    <r>
      <rPr>
        <sz val="9"/>
        <rFont val="Arial"/>
        <family val="2"/>
      </rPr>
      <t>(36 - 120 heures)</t>
    </r>
    <r>
      <rPr>
        <b/>
        <sz val="9"/>
        <rFont val="Arial"/>
        <family val="2"/>
      </rPr>
      <t xml:space="preserve"> / Campo di qualificazione Lavoro pratico individuale LPI </t>
    </r>
    <r>
      <rPr>
        <sz val="9"/>
        <rFont val="Arial"/>
        <family val="2"/>
      </rPr>
      <t>(36 - 120 ore)</t>
    </r>
  </si>
  <si>
    <t>Einsetzen der Messtechnik und Messmethoden /
Utilisation des techniques et des méthodes de mesure /
Utilizzo della tecnica e dei metodi di misurazione</t>
  </si>
  <si>
    <t>Position / Point d'appréciation / Voce</t>
  </si>
  <si>
    <t>Bearbeiten und Untersuchen von Werkstoffen /
Traitement et analyse de matériaux /
Lavorazione e controllo dei materiali</t>
  </si>
  <si>
    <r>
      <t xml:space="preserve">Qualifikationsbereich Teilprüfung </t>
    </r>
    <r>
      <rPr>
        <sz val="9"/>
        <rFont val="Arial"/>
        <family val="2"/>
      </rPr>
      <t xml:space="preserve">(Vorgegebene praktische Arbeit, 8 Stunden) </t>
    </r>
    <r>
      <rPr>
        <b/>
        <sz val="9"/>
        <rFont val="Arial"/>
        <family val="2"/>
      </rPr>
      <t xml:space="preserve">/ Domaine de qualification Examen partiel </t>
    </r>
    <r>
      <rPr>
        <sz val="9"/>
        <rFont val="Arial"/>
        <family val="2"/>
      </rPr>
      <t>(Travail pratique prescrit, 8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(Lavoro pratico prestabilito, 8 ore)</t>
    </r>
  </si>
  <si>
    <r>
      <t xml:space="preserve">Qualifikationsbereich Berufskenntnisse </t>
    </r>
    <r>
      <rPr>
        <sz val="9"/>
        <rFont val="Arial"/>
        <family val="2"/>
      </rPr>
      <t xml:space="preserve">(5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</si>
  <si>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>Einsetzen der Schwerpunkt-Technologien des Lernortes Berufsfachschule /
Utilisation des technologies en lien avec les domaines spécifiques enseignés à l’école professionnelle /
Impiego delle tecnologie di punta della scuola professionale</t>
  </si>
  <si>
    <t>Teilprüfung / 
Examen partiel /
Esame parziale</t>
  </si>
  <si>
    <t>Mittel der Note des Qualifikationsbereichs "Berufskenntnisse" und der Erfahrungsnote / 
Moyenne de la note du domaine de qualification « Connaissances professionnelles » et de la note d'expérience /
Media della nota del campo di qualificazione «Conoscenze professionali» e della nota relativa all'insegnamento professionale</t>
  </si>
  <si>
    <t xml:space="preserve">Die Prüfung ist bestanden, wenn die Note des Qualifikationsbereichs Praktische Arbeit, das Mittel der Noten der Qualifikationsbereiche "Berufskenntnisse" und "Erfahrungsnote" und die Gesamtnote mindestens den Wert 4 betragen. / L'examen est réussi si la note de domaine de qualification « Travail pratique », la moyenne des notes des domaines de qualification « Connaissances professionnelles » et «Note d'expérience » et la note globale sont égales ou supérieures à 4. / L’esame finale è superato se per il campo di qualificazione «Lavoro pratico», la media delle note dei campi di qualificazione «Conoscenze professionali» e «Note relativa all'insegnamento professionale» e la nota complessiva raggiunge o supera il 4. 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</si>
</sst>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49" fontId="3" fillId="0" borderId="0" xfId="53" applyNumberFormat="1" applyFont="1" applyAlignment="1">
      <alignment horizontal="left" vertical="center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>
      <alignment vertical="center" wrapText="1"/>
    </xf>
    <xf numFmtId="49" fontId="3" fillId="0" borderId="18" xfId="53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9" fontId="5" fillId="0" borderId="18" xfId="53" applyNumberFormat="1" applyFont="1" applyFill="1" applyBorder="1" applyAlignment="1" applyProtection="1">
      <alignment horizontal="center" vertical="center"/>
      <protection/>
    </xf>
    <xf numFmtId="179" fontId="5" fillId="0" borderId="0" xfId="0" applyNumberFormat="1" applyFont="1" applyBorder="1" applyAlignment="1" applyProtection="1">
      <alignment horizontal="right" vertical="center"/>
      <protection/>
    </xf>
    <xf numFmtId="179" fontId="0" fillId="0" borderId="0" xfId="0" applyNumberFormat="1" applyFont="1" applyBorder="1" applyAlignment="1">
      <alignment horizontal="right" vertical="center"/>
    </xf>
    <xf numFmtId="179" fontId="5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 wrapText="1"/>
    </xf>
    <xf numFmtId="179" fontId="4" fillId="0" borderId="0" xfId="53" applyNumberFormat="1" applyFont="1" applyBorder="1" applyAlignment="1">
      <alignment horizontal="center" vertical="center" wrapText="1"/>
      <protection/>
    </xf>
    <xf numFmtId="179" fontId="4" fillId="0" borderId="23" xfId="53" applyNumberFormat="1" applyFont="1" applyBorder="1" applyAlignment="1" applyProtection="1">
      <alignment horizontal="center" vertical="center" wrapText="1"/>
      <protection locked="0"/>
    </xf>
    <xf numFmtId="179" fontId="4" fillId="0" borderId="23" xfId="53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right" vertical="center" wrapText="1"/>
    </xf>
    <xf numFmtId="179" fontId="0" fillId="0" borderId="11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 wrapText="1"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179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179" fontId="4" fillId="0" borderId="23" xfId="53" applyNumberFormat="1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26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4" fillId="0" borderId="2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5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1" fontId="3" fillId="0" borderId="19" xfId="0" applyNumberFormat="1" applyFont="1" applyFill="1" applyBorder="1" applyAlignment="1" applyProtection="1">
      <alignment horizontal="left" vertical="top"/>
      <protection locked="0"/>
    </xf>
    <xf numFmtId="1" fontId="3" fillId="0" borderId="20" xfId="0" applyNumberFormat="1" applyFont="1" applyFill="1" applyBorder="1" applyAlignment="1" applyProtection="1">
      <alignment horizontal="left" vertical="top"/>
      <protection locked="0"/>
    </xf>
    <xf numFmtId="1" fontId="3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0" xfId="53" applyFont="1" applyAlignment="1">
      <alignment horizontal="left" vertical="top" wrapText="1"/>
      <protection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19" xfId="0" applyFont="1" applyFill="1" applyBorder="1" applyAlignment="1" applyProtection="1">
      <alignment vertical="top" wrapText="1"/>
      <protection locked="0"/>
    </xf>
    <xf numFmtId="0" fontId="3" fillId="0" borderId="20" xfId="0" applyFont="1" applyFill="1" applyBorder="1" applyAlignment="1" applyProtection="1">
      <alignment vertical="top" wrapText="1"/>
      <protection locked="0"/>
    </xf>
    <xf numFmtId="0" fontId="3" fillId="0" borderId="12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6" xfId="53" applyNumberFormat="1" applyFont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left" vertical="top"/>
      <protection locked="0"/>
    </xf>
    <xf numFmtId="1" fontId="3" fillId="0" borderId="11" xfId="0" applyNumberFormat="1" applyFont="1" applyFill="1" applyBorder="1" applyAlignment="1" applyProtection="1">
      <alignment horizontal="left" vertical="top"/>
      <protection locked="0"/>
    </xf>
    <xf numFmtId="1" fontId="3" fillId="0" borderId="12" xfId="0" applyNumberFormat="1" applyFont="1" applyFill="1" applyBorder="1" applyAlignment="1" applyProtection="1">
      <alignment horizontal="left" vertical="top"/>
      <protection locked="0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179" fontId="3" fillId="0" borderId="19" xfId="53" applyNumberFormat="1" applyFont="1" applyFill="1" applyBorder="1" applyAlignment="1" applyProtection="1">
      <alignment horizontal="left" vertical="top"/>
      <protection locked="0"/>
    </xf>
    <xf numFmtId="179" fontId="3" fillId="0" borderId="20" xfId="53" applyNumberFormat="1" applyFont="1" applyFill="1" applyBorder="1" applyAlignment="1" applyProtection="1">
      <alignment horizontal="left" vertical="top"/>
      <protection locked="0"/>
    </xf>
    <xf numFmtId="179" fontId="3" fillId="0" borderId="21" xfId="53" applyNumberFormat="1" applyFont="1" applyFill="1" applyBorder="1" applyAlignment="1" applyProtection="1">
      <alignment horizontal="left" vertical="top"/>
      <protection locked="0"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3" fillId="0" borderId="10" xfId="53" applyNumberFormat="1" applyFont="1" applyFill="1" applyBorder="1" applyAlignment="1" applyProtection="1">
      <alignment horizontal="left" vertical="top"/>
      <protection locked="0"/>
    </xf>
    <xf numFmtId="179" fontId="3" fillId="0" borderId="11" xfId="53" applyNumberFormat="1" applyFont="1" applyFill="1" applyBorder="1" applyAlignment="1" applyProtection="1">
      <alignment horizontal="left" vertical="top"/>
      <protection locked="0"/>
    </xf>
    <xf numFmtId="179" fontId="3" fillId="0" borderId="12" xfId="53" applyNumberFormat="1" applyFont="1" applyFill="1" applyBorder="1" applyAlignment="1" applyProtection="1">
      <alignment horizontal="left" vertical="top"/>
      <protection locked="0"/>
    </xf>
    <xf numFmtId="0" fontId="3" fillId="0" borderId="10" xfId="53" applyFont="1" applyBorder="1" applyAlignment="1">
      <alignment horizontal="right" vertical="center" wrapText="1"/>
      <protection/>
    </xf>
    <xf numFmtId="0" fontId="3" fillId="0" borderId="34" xfId="53" applyFont="1" applyBorder="1" applyAlignment="1">
      <alignment horizontal="righ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19050</xdr:rowOff>
    </xdr:from>
    <xdr:to>
      <xdr:col>6</xdr:col>
      <xdr:colOff>847725</xdr:colOff>
      <xdr:row>39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52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8">
        <v>65328</v>
      </c>
      <c r="B1" s="77" t="s">
        <v>43</v>
      </c>
      <c r="C1" s="77"/>
      <c r="D1" s="77"/>
      <c r="E1" s="77"/>
      <c r="F1" s="78" t="s">
        <v>19</v>
      </c>
      <c r="G1" s="95"/>
    </row>
    <row r="2" spans="2:7" s="3" customFormat="1" ht="14.25" customHeight="1">
      <c r="B2" s="77" t="s">
        <v>44</v>
      </c>
      <c r="C2" s="77"/>
      <c r="D2" s="77"/>
      <c r="E2" s="77"/>
      <c r="F2" s="78"/>
      <c r="G2" s="83"/>
    </row>
    <row r="3" spans="2:7" s="3" customFormat="1" ht="14.25" customHeight="1">
      <c r="B3" s="77" t="s">
        <v>45</v>
      </c>
      <c r="C3" s="77"/>
      <c r="D3" s="77"/>
      <c r="E3" s="77"/>
      <c r="F3" s="79" t="s">
        <v>29</v>
      </c>
      <c r="G3" s="74"/>
    </row>
    <row r="4" spans="2:7" s="3" customFormat="1" ht="13.5" customHeight="1">
      <c r="B4" s="77"/>
      <c r="C4" s="77"/>
      <c r="D4" s="77"/>
      <c r="E4" s="77"/>
      <c r="F4" s="79"/>
      <c r="G4" s="75"/>
    </row>
    <row r="5" s="3" customFormat="1" ht="11.25" customHeight="1" thickBot="1">
      <c r="F5" s="21"/>
    </row>
    <row r="6" spans="1:8" s="2" customFormat="1" ht="17.25" customHeight="1">
      <c r="A6" s="16"/>
      <c r="B6" s="97" t="s">
        <v>12</v>
      </c>
      <c r="C6" s="97"/>
      <c r="D6" s="97"/>
      <c r="E6" s="97"/>
      <c r="F6" s="97"/>
      <c r="G6" s="17"/>
      <c r="H6" s="9"/>
    </row>
    <row r="7" spans="1:8" s="2" customFormat="1" ht="17.25" customHeight="1" thickBot="1">
      <c r="A7" s="98" t="s">
        <v>20</v>
      </c>
      <c r="B7" s="99"/>
      <c r="C7" s="99"/>
      <c r="D7" s="99"/>
      <c r="E7" s="99"/>
      <c r="F7" s="99"/>
      <c r="G7" s="100"/>
      <c r="H7" s="9"/>
    </row>
    <row r="8" s="3" customFormat="1" ht="11.25" customHeight="1"/>
    <row r="9" spans="1:7" s="3" customFormat="1" ht="21" customHeight="1">
      <c r="A9" s="101" t="s">
        <v>46</v>
      </c>
      <c r="B9" s="101"/>
      <c r="C9" s="101"/>
      <c r="D9" s="101"/>
      <c r="E9" s="101"/>
      <c r="F9" s="101"/>
      <c r="G9" s="101"/>
    </row>
    <row r="10" s="2" customFormat="1" ht="11.25" customHeight="1"/>
    <row r="11" spans="1:7" s="5" customFormat="1" ht="12" customHeight="1">
      <c r="A11" s="96" t="s">
        <v>21</v>
      </c>
      <c r="B11" s="96"/>
      <c r="C11" s="96"/>
      <c r="D11" s="96"/>
      <c r="E11" s="96"/>
      <c r="F11" s="96"/>
      <c r="G11" s="96"/>
    </row>
    <row r="12" s="3" customFormat="1" ht="11.25" customHeight="1"/>
    <row r="13" spans="1:7" s="3" customFormat="1" ht="9" customHeight="1">
      <c r="A13" s="80" t="s">
        <v>0</v>
      </c>
      <c r="B13" s="80"/>
      <c r="C13" s="82"/>
      <c r="D13" s="82"/>
      <c r="E13" s="82"/>
      <c r="F13" s="82"/>
      <c r="G13" s="82"/>
    </row>
    <row r="14" spans="1:7" s="5" customFormat="1" ht="10.5" customHeight="1">
      <c r="A14" s="80"/>
      <c r="B14" s="80"/>
      <c r="C14" s="75"/>
      <c r="D14" s="75"/>
      <c r="E14" s="75"/>
      <c r="F14" s="75"/>
      <c r="G14" s="75"/>
    </row>
    <row r="15" spans="1:7" s="3" customFormat="1" ht="9" customHeight="1">
      <c r="A15" s="80" t="s">
        <v>3</v>
      </c>
      <c r="B15" s="80"/>
      <c r="C15" s="102"/>
      <c r="D15" s="102"/>
      <c r="E15" s="102"/>
      <c r="F15" s="102"/>
      <c r="G15" s="102"/>
    </row>
    <row r="16" spans="1:7" s="5" customFormat="1" ht="12" customHeight="1">
      <c r="A16" s="80"/>
      <c r="B16" s="80"/>
      <c r="C16" s="103"/>
      <c r="D16" s="103"/>
      <c r="E16" s="103"/>
      <c r="F16" s="103"/>
      <c r="G16" s="103"/>
    </row>
    <row r="17" s="2" customFormat="1" ht="11.25" customHeight="1"/>
    <row r="18" spans="1:7" s="3" customFormat="1" ht="9">
      <c r="A18" s="10"/>
      <c r="B18" s="11"/>
      <c r="C18" s="11"/>
      <c r="D18" s="11"/>
      <c r="E18" s="11"/>
      <c r="F18" s="11"/>
      <c r="G18" s="12"/>
    </row>
    <row r="19" spans="1:7" s="5" customFormat="1" ht="12">
      <c r="A19" s="91" t="s">
        <v>1</v>
      </c>
      <c r="B19" s="92"/>
      <c r="C19" s="92"/>
      <c r="D19" s="92"/>
      <c r="E19" s="92"/>
      <c r="F19" s="92"/>
      <c r="G19" s="93"/>
    </row>
    <row r="20" spans="1:7" s="3" customFormat="1" ht="9" customHeight="1">
      <c r="A20" s="85" t="s">
        <v>22</v>
      </c>
      <c r="B20" s="86"/>
      <c r="C20" s="86"/>
      <c r="D20" s="86"/>
      <c r="E20" s="86"/>
      <c r="F20" s="86"/>
      <c r="G20" s="87"/>
    </row>
    <row r="21" spans="1:7" s="3" customFormat="1" ht="9">
      <c r="A21" s="13"/>
      <c r="B21" s="14"/>
      <c r="C21" s="14"/>
      <c r="D21" s="14"/>
      <c r="E21" s="14"/>
      <c r="F21" s="14"/>
      <c r="G21" s="15"/>
    </row>
    <row r="22" s="2" customFormat="1" ht="11.25" customHeight="1"/>
    <row r="23" spans="1:7" s="5" customFormat="1" ht="12">
      <c r="A23" s="84" t="s">
        <v>2</v>
      </c>
      <c r="B23" s="84"/>
      <c r="C23" s="84"/>
      <c r="D23" s="84"/>
      <c r="E23" s="84"/>
      <c r="F23" s="84"/>
      <c r="G23" s="84"/>
    </row>
    <row r="24" s="3" customFormat="1" ht="5.25" customHeight="1"/>
    <row r="25" spans="1:7" s="3" customFormat="1" ht="30" customHeight="1">
      <c r="A25" s="76" t="s">
        <v>10</v>
      </c>
      <c r="B25" s="76"/>
      <c r="C25" s="76"/>
      <c r="D25" s="76"/>
      <c r="E25" s="76"/>
      <c r="F25" s="76"/>
      <c r="G25" s="76"/>
    </row>
    <row r="26" s="3" customFormat="1" ht="5.25" customHeight="1"/>
    <row r="27" spans="1:7" s="3" customFormat="1" ht="127.5" customHeight="1">
      <c r="A27" s="88"/>
      <c r="B27" s="89"/>
      <c r="C27" s="89"/>
      <c r="D27" s="89"/>
      <c r="E27" s="89"/>
      <c r="F27" s="89"/>
      <c r="G27" s="90"/>
    </row>
    <row r="28" s="3" customFormat="1" ht="9"/>
    <row r="29" spans="1:7" s="24" customFormat="1" ht="9" customHeight="1">
      <c r="A29" s="81" t="s">
        <v>30</v>
      </c>
      <c r="B29" s="81"/>
      <c r="C29" s="81"/>
      <c r="E29" s="81" t="s">
        <v>31</v>
      </c>
      <c r="F29" s="81"/>
      <c r="G29" s="81"/>
    </row>
    <row r="30" spans="1:7" s="24" customFormat="1" ht="9" customHeight="1">
      <c r="A30" s="81"/>
      <c r="B30" s="81"/>
      <c r="C30" s="81"/>
      <c r="E30" s="81"/>
      <c r="F30" s="81"/>
      <c r="G30" s="81"/>
    </row>
    <row r="31" spans="1:7" s="3" customFormat="1" ht="30" customHeight="1">
      <c r="A31" s="83"/>
      <c r="B31" s="83"/>
      <c r="C31" s="83"/>
      <c r="E31" s="75"/>
      <c r="F31" s="75"/>
      <c r="G31" s="75"/>
    </row>
    <row r="32" spans="5:7" s="3" customFormat="1" ht="30" customHeight="1">
      <c r="E32" s="104"/>
      <c r="F32" s="104"/>
      <c r="G32" s="104"/>
    </row>
    <row r="33" spans="5:7" s="3" customFormat="1" ht="9" customHeight="1">
      <c r="E33" s="8"/>
      <c r="F33" s="8"/>
      <c r="G33" s="8"/>
    </row>
    <row r="34" spans="1:7" s="3" customFormat="1" ht="9" customHeight="1">
      <c r="A34" s="81" t="s">
        <v>17</v>
      </c>
      <c r="B34" s="81"/>
      <c r="C34" s="81"/>
      <c r="D34" s="81"/>
      <c r="E34" s="81"/>
      <c r="F34" s="81"/>
      <c r="G34" s="81"/>
    </row>
    <row r="35" spans="1:7" s="3" customFormat="1" ht="9">
      <c r="A35" s="81"/>
      <c r="B35" s="81"/>
      <c r="C35" s="81"/>
      <c r="D35" s="81"/>
      <c r="E35" s="81"/>
      <c r="F35" s="81"/>
      <c r="G35" s="81"/>
    </row>
    <row r="36" spans="1:7" s="3" customFormat="1" ht="12.75" customHeight="1">
      <c r="A36" s="81"/>
      <c r="B36" s="81"/>
      <c r="C36" s="81"/>
      <c r="D36" s="81"/>
      <c r="E36" s="81"/>
      <c r="F36" s="81"/>
      <c r="G36" s="81"/>
    </row>
    <row r="37" spans="1:7" s="3" customFormat="1" ht="9" customHeight="1" hidden="1">
      <c r="A37" s="81"/>
      <c r="B37" s="81"/>
      <c r="C37" s="81"/>
      <c r="D37" s="81"/>
      <c r="E37" s="81"/>
      <c r="F37" s="81"/>
      <c r="G37" s="81"/>
    </row>
    <row r="38" spans="1:7" s="3" customFormat="1" ht="12.75" customHeight="1">
      <c r="A38" s="94" t="s">
        <v>9</v>
      </c>
      <c r="B38" s="94"/>
      <c r="C38" s="94"/>
      <c r="D38" s="94"/>
      <c r="E38" s="94"/>
      <c r="F38" s="94"/>
      <c r="G38" s="94"/>
    </row>
    <row r="39" s="3" customFormat="1" ht="120.75" customHeight="1"/>
  </sheetData>
  <sheetProtection password="CF73" sheet="1"/>
  <mergeCells count="28">
    <mergeCell ref="A34:G37"/>
    <mergeCell ref="A38:G38"/>
    <mergeCell ref="G1:G2"/>
    <mergeCell ref="A11:G11"/>
    <mergeCell ref="B6:F6"/>
    <mergeCell ref="A7:G7"/>
    <mergeCell ref="A9:G9"/>
    <mergeCell ref="A15:B16"/>
    <mergeCell ref="C15:G16"/>
    <mergeCell ref="E32:G32"/>
    <mergeCell ref="A29:C30"/>
    <mergeCell ref="C13:G14"/>
    <mergeCell ref="E29:G30"/>
    <mergeCell ref="A31:C31"/>
    <mergeCell ref="E31:G31"/>
    <mergeCell ref="A23:G23"/>
    <mergeCell ref="A20:G20"/>
    <mergeCell ref="A27:G27"/>
    <mergeCell ref="A19:G19"/>
    <mergeCell ref="G3:G4"/>
    <mergeCell ref="A25:G25"/>
    <mergeCell ref="B4:E4"/>
    <mergeCell ref="F1:F2"/>
    <mergeCell ref="B2:E2"/>
    <mergeCell ref="B3:E3"/>
    <mergeCell ref="F3:F4"/>
    <mergeCell ref="B1:E1"/>
    <mergeCell ref="A13:B1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headerFooter alignWithMargins="0">
    <oddFooter>&amp;R&amp;8
</oddFooter>
  </headerFooter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0"/>
  <sheetViews>
    <sheetView showZeros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4">
        <f>Vorderseite!A1</f>
        <v>65328</v>
      </c>
      <c r="B1" s="124"/>
      <c r="C1" s="124"/>
      <c r="D1" s="124"/>
      <c r="F1" s="121" t="s">
        <v>11</v>
      </c>
      <c r="G1" s="122"/>
      <c r="H1" s="123">
        <f>Vorderseite!C13</f>
        <v>0</v>
      </c>
      <c r="I1" s="123"/>
      <c r="J1" s="123"/>
      <c r="S1" s="22"/>
      <c r="T1" s="22"/>
    </row>
    <row r="2" spans="12:20" s="3" customFormat="1" ht="15" customHeight="1">
      <c r="L2" s="56"/>
      <c r="S2" s="22"/>
      <c r="T2" s="22"/>
    </row>
    <row r="3" spans="1:20" s="24" customFormat="1" ht="13.5" customHeight="1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L3" s="56"/>
      <c r="S3" s="25"/>
      <c r="T3" s="25"/>
    </row>
    <row r="4" spans="1:20" s="24" customFormat="1" ht="1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L4" s="57"/>
      <c r="S4" s="25"/>
      <c r="T4" s="25"/>
    </row>
    <row r="5" spans="1:20" s="3" customFormat="1" ht="28.5" customHeight="1">
      <c r="A5" s="130" t="s">
        <v>50</v>
      </c>
      <c r="B5" s="131"/>
      <c r="C5" s="131"/>
      <c r="D5" s="132"/>
      <c r="E5" s="20" t="s">
        <v>37</v>
      </c>
      <c r="F5" s="116" t="s">
        <v>5</v>
      </c>
      <c r="G5" s="117"/>
      <c r="H5" s="117"/>
      <c r="I5" s="117"/>
      <c r="J5" s="118"/>
      <c r="L5" s="57"/>
      <c r="S5" s="22"/>
      <c r="T5" s="22"/>
    </row>
    <row r="6" spans="1:20" s="24" customFormat="1" ht="28.5" customHeight="1">
      <c r="A6" s="54" t="s">
        <v>4</v>
      </c>
      <c r="B6" s="105" t="s">
        <v>49</v>
      </c>
      <c r="C6" s="106"/>
      <c r="D6" s="107"/>
      <c r="E6" s="70"/>
      <c r="F6" s="108"/>
      <c r="G6" s="109"/>
      <c r="H6" s="109"/>
      <c r="I6" s="109"/>
      <c r="J6" s="110"/>
      <c r="L6" s="56"/>
      <c r="S6" s="25"/>
      <c r="T6" s="25"/>
    </row>
    <row r="7" spans="1:20" s="24" customFormat="1" ht="28.5" customHeight="1" thickBot="1">
      <c r="A7" s="54" t="s">
        <v>6</v>
      </c>
      <c r="B7" s="105" t="s">
        <v>51</v>
      </c>
      <c r="C7" s="106"/>
      <c r="D7" s="107"/>
      <c r="E7" s="70"/>
      <c r="F7" s="108"/>
      <c r="G7" s="109"/>
      <c r="H7" s="109"/>
      <c r="I7" s="109"/>
      <c r="J7" s="110"/>
      <c r="L7" s="3"/>
      <c r="S7" s="25"/>
      <c r="T7" s="25"/>
    </row>
    <row r="8" spans="1:20" s="3" customFormat="1" ht="28.5" customHeight="1" thickBot="1" thickTop="1">
      <c r="A8" s="6"/>
      <c r="B8" s="7"/>
      <c r="C8" s="7"/>
      <c r="D8" s="19" t="s">
        <v>13</v>
      </c>
      <c r="E8" s="45">
        <f>SUM(E6:E7)</f>
        <v>0</v>
      </c>
      <c r="F8" s="67"/>
      <c r="G8" s="11"/>
      <c r="H8" s="11"/>
      <c r="I8" s="68" t="s">
        <v>47</v>
      </c>
      <c r="J8" s="65">
        <f>E8/2</f>
        <v>0</v>
      </c>
      <c r="S8" s="22"/>
      <c r="T8" s="22"/>
    </row>
    <row r="9" spans="12:20" s="3" customFormat="1" ht="15" customHeight="1" thickTop="1">
      <c r="L9" s="56">
        <v>1</v>
      </c>
      <c r="S9" s="22"/>
      <c r="T9" s="22"/>
    </row>
    <row r="10" spans="1:20" s="24" customFormat="1" ht="13.5" customHeight="1">
      <c r="A10" s="114" t="s">
        <v>48</v>
      </c>
      <c r="B10" s="114"/>
      <c r="C10" s="114"/>
      <c r="D10" s="114"/>
      <c r="E10" s="114"/>
      <c r="F10" s="114"/>
      <c r="G10" s="114"/>
      <c r="H10" s="114"/>
      <c r="I10" s="114"/>
      <c r="J10" s="114"/>
      <c r="L10" s="57">
        <v>1.5</v>
      </c>
      <c r="O10" s="25"/>
      <c r="S10" s="25"/>
      <c r="T10" s="25"/>
    </row>
    <row r="11" spans="1:20" s="24" customFormat="1" ht="15" customHeight="1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L11" s="57">
        <v>2</v>
      </c>
      <c r="O11" s="25"/>
      <c r="S11" s="25"/>
      <c r="T11" s="25"/>
    </row>
    <row r="12" spans="1:20" s="24" customFormat="1" ht="13.5" customHeight="1">
      <c r="A12" s="111" t="s">
        <v>5</v>
      </c>
      <c r="B12" s="112"/>
      <c r="C12" s="112"/>
      <c r="D12" s="112"/>
      <c r="E12" s="112"/>
      <c r="F12" s="112"/>
      <c r="G12" s="112"/>
      <c r="H12" s="112"/>
      <c r="I12" s="112"/>
      <c r="J12" s="113"/>
      <c r="L12" s="57">
        <v>2.5</v>
      </c>
      <c r="O12" s="25"/>
      <c r="S12" s="25"/>
      <c r="T12" s="25"/>
    </row>
    <row r="13" spans="1:20" s="24" customFormat="1" ht="28.5" customHeight="1" thickBot="1">
      <c r="A13" s="125"/>
      <c r="B13" s="126"/>
      <c r="C13" s="126"/>
      <c r="D13" s="126"/>
      <c r="E13" s="126"/>
      <c r="F13" s="126"/>
      <c r="G13" s="126"/>
      <c r="H13" s="126"/>
      <c r="I13" s="126"/>
      <c r="J13" s="127"/>
      <c r="L13" s="57">
        <v>3</v>
      </c>
      <c r="O13" s="25"/>
      <c r="S13" s="25"/>
      <c r="T13" s="25"/>
    </row>
    <row r="14" spans="9:20" s="3" customFormat="1" ht="28.5" customHeight="1" thickBot="1" thickTop="1">
      <c r="I14" s="66" t="s">
        <v>38</v>
      </c>
      <c r="J14" s="64"/>
      <c r="L14" s="56">
        <v>3.5</v>
      </c>
      <c r="S14" s="22"/>
      <c r="T14" s="22"/>
    </row>
    <row r="15" spans="12:20" s="3" customFormat="1" ht="15" customHeight="1" thickTop="1">
      <c r="L15" s="56">
        <v>4</v>
      </c>
      <c r="S15" s="22"/>
      <c r="T15" s="22"/>
    </row>
    <row r="16" spans="1:20" s="24" customFormat="1" ht="13.5" customHeight="1">
      <c r="A16" s="128" t="s">
        <v>53</v>
      </c>
      <c r="B16" s="128"/>
      <c r="C16" s="128"/>
      <c r="D16" s="128"/>
      <c r="E16" s="128"/>
      <c r="F16" s="128"/>
      <c r="G16" s="128"/>
      <c r="H16" s="128"/>
      <c r="I16" s="128"/>
      <c r="J16" s="128"/>
      <c r="L16" s="56">
        <v>4.5</v>
      </c>
      <c r="S16" s="25"/>
      <c r="T16" s="25"/>
    </row>
    <row r="17" spans="1:20" s="24" customFormat="1" ht="1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L17" s="57">
        <v>5</v>
      </c>
      <c r="S17" s="25"/>
      <c r="T17" s="25"/>
    </row>
    <row r="18" spans="1:20" s="3" customFormat="1" ht="28.5" customHeight="1">
      <c r="A18" s="130" t="s">
        <v>50</v>
      </c>
      <c r="B18" s="131"/>
      <c r="C18" s="131"/>
      <c r="D18" s="132"/>
      <c r="E18" s="20" t="s">
        <v>37</v>
      </c>
      <c r="F18" s="116" t="s">
        <v>5</v>
      </c>
      <c r="G18" s="117"/>
      <c r="H18" s="117"/>
      <c r="I18" s="117"/>
      <c r="J18" s="118"/>
      <c r="L18" s="57">
        <v>5.5</v>
      </c>
      <c r="S18" s="22"/>
      <c r="T18" s="22"/>
    </row>
    <row r="19" spans="1:20" s="24" customFormat="1" ht="28.5" customHeight="1">
      <c r="A19" s="54" t="s">
        <v>4</v>
      </c>
      <c r="B19" s="105" t="s">
        <v>49</v>
      </c>
      <c r="C19" s="106"/>
      <c r="D19" s="107"/>
      <c r="E19" s="70"/>
      <c r="F19" s="108"/>
      <c r="G19" s="109"/>
      <c r="H19" s="109"/>
      <c r="I19" s="109"/>
      <c r="J19" s="110"/>
      <c r="L19" s="56">
        <v>6</v>
      </c>
      <c r="S19" s="25"/>
      <c r="T19" s="25"/>
    </row>
    <row r="20" spans="1:20" s="24" customFormat="1" ht="28.5" customHeight="1">
      <c r="A20" s="54" t="s">
        <v>6</v>
      </c>
      <c r="B20" s="105" t="s">
        <v>51</v>
      </c>
      <c r="C20" s="106"/>
      <c r="D20" s="107"/>
      <c r="E20" s="70"/>
      <c r="F20" s="108"/>
      <c r="G20" s="109"/>
      <c r="H20" s="109"/>
      <c r="I20" s="109"/>
      <c r="J20" s="110"/>
      <c r="L20" s="3"/>
      <c r="S20" s="25"/>
      <c r="T20" s="25"/>
    </row>
    <row r="21" spans="1:20" s="24" customFormat="1" ht="37.5" customHeight="1" thickBot="1">
      <c r="A21" s="54" t="s">
        <v>32</v>
      </c>
      <c r="B21" s="105" t="s">
        <v>54</v>
      </c>
      <c r="C21" s="106"/>
      <c r="D21" s="107"/>
      <c r="E21" s="70"/>
      <c r="F21" s="134"/>
      <c r="G21" s="135"/>
      <c r="H21" s="135"/>
      <c r="I21" s="135"/>
      <c r="J21" s="136"/>
      <c r="L21" s="3"/>
      <c r="S21" s="25"/>
      <c r="T21" s="25"/>
    </row>
    <row r="22" spans="1:20" s="3" customFormat="1" ht="28.5" customHeight="1" thickBot="1" thickTop="1">
      <c r="A22" s="6"/>
      <c r="B22" s="7"/>
      <c r="C22" s="7"/>
      <c r="D22" s="19" t="s">
        <v>13</v>
      </c>
      <c r="E22" s="45">
        <f>SUM(E19:E21)</f>
        <v>0</v>
      </c>
      <c r="F22" s="67"/>
      <c r="G22" s="11"/>
      <c r="H22" s="11"/>
      <c r="I22" s="68" t="s">
        <v>39</v>
      </c>
      <c r="J22" s="65">
        <f>E22/3</f>
        <v>0</v>
      </c>
      <c r="S22" s="22"/>
      <c r="T22" s="22"/>
    </row>
    <row r="23" spans="1:20" s="3" customFormat="1" ht="15" customHeight="1" thickTop="1">
      <c r="A23" s="6"/>
      <c r="B23" s="7"/>
      <c r="C23" s="7"/>
      <c r="D23" s="19"/>
      <c r="E23" s="61"/>
      <c r="F23" s="60"/>
      <c r="G23" s="71"/>
      <c r="H23" s="71"/>
      <c r="I23" s="72"/>
      <c r="J23" s="63"/>
      <c r="S23" s="22"/>
      <c r="T23" s="22"/>
    </row>
    <row r="24" spans="1:20" s="24" customFormat="1" ht="18.75" customHeight="1">
      <c r="A24" s="114" t="s">
        <v>56</v>
      </c>
      <c r="B24" s="114"/>
      <c r="C24" s="114"/>
      <c r="D24" s="114"/>
      <c r="E24" s="114"/>
      <c r="F24" s="114"/>
      <c r="G24" s="114"/>
      <c r="H24" s="114"/>
      <c r="I24" s="114"/>
      <c r="J24" s="114"/>
      <c r="L24" s="25"/>
      <c r="O24" s="25"/>
      <c r="S24" s="25"/>
      <c r="T24" s="25"/>
    </row>
    <row r="25" spans="1:20" s="24" customFormat="1" ht="18.75" customHeight="1" thickBo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L25" s="25"/>
      <c r="O25" s="25"/>
      <c r="S25" s="25"/>
      <c r="T25" s="25"/>
    </row>
    <row r="26" spans="9:20" s="3" customFormat="1" ht="28.5" customHeight="1" thickBot="1" thickTop="1">
      <c r="I26" s="66" t="s">
        <v>38</v>
      </c>
      <c r="J26" s="73">
        <f>(J22+Prüfungsergebnis!E9)/2</f>
        <v>0</v>
      </c>
      <c r="L26" s="22"/>
      <c r="S26" s="22"/>
      <c r="T26" s="22"/>
    </row>
    <row r="27" spans="1:20" s="3" customFormat="1" ht="15" customHeight="1" thickTop="1">
      <c r="A27" s="6"/>
      <c r="B27" s="7"/>
      <c r="C27" s="7"/>
      <c r="D27" s="19"/>
      <c r="E27" s="59"/>
      <c r="F27" s="60"/>
      <c r="G27" s="61"/>
      <c r="H27" s="62"/>
      <c r="I27" s="62"/>
      <c r="J27" s="63"/>
      <c r="S27" s="22"/>
      <c r="T27" s="22"/>
    </row>
    <row r="28" spans="1:20" s="3" customFormat="1" ht="12">
      <c r="A28" s="40" t="s">
        <v>26</v>
      </c>
      <c r="B28" s="26"/>
      <c r="C28" s="26"/>
      <c r="D28" s="26"/>
      <c r="E28" s="26"/>
      <c r="F28" s="26"/>
      <c r="G28" s="28"/>
      <c r="H28" s="28"/>
      <c r="I28" s="29"/>
      <c r="J28" s="29"/>
      <c r="K28" s="28"/>
      <c r="S28" s="22"/>
      <c r="T28" s="22"/>
    </row>
    <row r="29" spans="1:20" s="3" customFormat="1" ht="12">
      <c r="A29" s="40" t="s">
        <v>24</v>
      </c>
      <c r="B29" s="30"/>
      <c r="C29" s="30"/>
      <c r="D29" s="30"/>
      <c r="E29" s="30"/>
      <c r="F29" s="30"/>
      <c r="G29" s="28"/>
      <c r="H29" s="28"/>
      <c r="I29" s="29"/>
      <c r="J29" s="29"/>
      <c r="K29" s="28"/>
      <c r="S29" s="22"/>
      <c r="T29" s="22"/>
    </row>
    <row r="30" spans="1:20" s="3" customFormat="1" ht="9">
      <c r="A30" s="4"/>
      <c r="S30" s="22"/>
      <c r="T30" s="22"/>
    </row>
    <row r="31" spans="1:20" s="3" customFormat="1" ht="90.75" customHeight="1">
      <c r="A31" s="4"/>
      <c r="S31" s="22"/>
      <c r="T31" s="22"/>
    </row>
    <row r="32" spans="1:20" s="3" customFormat="1" ht="12" customHeight="1">
      <c r="A32" s="119" t="s">
        <v>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S32" s="22"/>
      <c r="T32" s="22"/>
    </row>
    <row r="33" spans="1:20" s="3" customFormat="1" ht="9">
      <c r="A33" s="27"/>
      <c r="B33" s="26"/>
      <c r="C33" s="26"/>
      <c r="D33" s="26"/>
      <c r="E33" s="26"/>
      <c r="F33" s="26"/>
      <c r="G33" s="31"/>
      <c r="H33" s="31"/>
      <c r="I33" s="26"/>
      <c r="J33" s="26"/>
      <c r="K33" s="26"/>
      <c r="S33" s="22"/>
      <c r="T33" s="22"/>
    </row>
    <row r="34" spans="1:20" s="3" customFormat="1" ht="9" customHeight="1">
      <c r="A34" s="120" t="s">
        <v>23</v>
      </c>
      <c r="B34" s="120"/>
      <c r="C34" s="120"/>
      <c r="D34" s="120"/>
      <c r="E34" s="39"/>
      <c r="F34" s="120" t="s">
        <v>7</v>
      </c>
      <c r="G34" s="120"/>
      <c r="H34" s="120"/>
      <c r="I34" s="120"/>
      <c r="J34" s="120"/>
      <c r="K34" s="41"/>
      <c r="S34" s="22"/>
      <c r="T34" s="22"/>
    </row>
    <row r="35" spans="1:20" s="3" customFormat="1" ht="9">
      <c r="A35" s="120"/>
      <c r="B35" s="120"/>
      <c r="C35" s="120"/>
      <c r="D35" s="120"/>
      <c r="E35" s="39"/>
      <c r="F35" s="120"/>
      <c r="G35" s="120"/>
      <c r="H35" s="120"/>
      <c r="I35" s="120"/>
      <c r="J35" s="120"/>
      <c r="K35" s="41"/>
      <c r="S35" s="22"/>
      <c r="T35" s="22"/>
    </row>
    <row r="36" spans="1:20" s="3" customFormat="1" ht="37.5" customHeight="1">
      <c r="A36" s="133"/>
      <c r="B36" s="133"/>
      <c r="C36" s="133"/>
      <c r="D36" s="133"/>
      <c r="E36" s="38"/>
      <c r="F36" s="133"/>
      <c r="G36" s="133"/>
      <c r="H36" s="133"/>
      <c r="I36" s="133"/>
      <c r="J36" s="133"/>
      <c r="K36" s="48"/>
      <c r="S36" s="22"/>
      <c r="T36" s="22"/>
    </row>
    <row r="37" spans="1:20" s="3" customFormat="1" ht="9">
      <c r="A37" s="4"/>
      <c r="S37" s="22"/>
      <c r="T37" s="22"/>
    </row>
    <row r="38" spans="1:20" s="3" customFormat="1" ht="9">
      <c r="A38" s="4"/>
      <c r="S38" s="22"/>
      <c r="T38" s="22"/>
    </row>
    <row r="39" spans="19:20" s="3" customFormat="1" ht="9">
      <c r="S39" s="22"/>
      <c r="T39" s="22"/>
    </row>
    <row r="40" spans="19:20" s="3" customFormat="1" ht="9">
      <c r="S40" s="22"/>
      <c r="T40" s="22"/>
    </row>
    <row r="41" spans="19:20" s="3" customFormat="1" ht="9">
      <c r="S41" s="22"/>
      <c r="T41" s="22"/>
    </row>
    <row r="42" spans="19:20" s="3" customFormat="1" ht="9">
      <c r="S42" s="22"/>
      <c r="T42" s="22"/>
    </row>
    <row r="43" spans="19:20" s="3" customFormat="1" ht="9">
      <c r="S43" s="22"/>
      <c r="T43" s="22"/>
    </row>
    <row r="44" spans="19:20" s="3" customFormat="1" ht="9">
      <c r="S44" s="22"/>
      <c r="T44" s="22"/>
    </row>
    <row r="45" spans="19:20" s="3" customFormat="1" ht="9">
      <c r="S45" s="22"/>
      <c r="T45" s="22"/>
    </row>
    <row r="46" spans="19:20" s="3" customFormat="1" ht="9"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9:20" s="3" customFormat="1" ht="9">
      <c r="S140" s="22"/>
      <c r="T140" s="22"/>
    </row>
    <row r="141" spans="19:20" s="3" customFormat="1" ht="9">
      <c r="S141" s="22"/>
      <c r="T141" s="22"/>
    </row>
    <row r="142" spans="19:20" s="3" customFormat="1" ht="9">
      <c r="S142" s="22"/>
      <c r="T142" s="22"/>
    </row>
    <row r="143" spans="19:20" s="3" customFormat="1" ht="9">
      <c r="S143" s="22"/>
      <c r="T143" s="22"/>
    </row>
    <row r="144" spans="19:20" s="3" customFormat="1" ht="9">
      <c r="S144" s="22"/>
      <c r="T144" s="22"/>
    </row>
    <row r="145" spans="19:20" s="3" customFormat="1" ht="9">
      <c r="S145" s="22"/>
      <c r="T145" s="22"/>
    </row>
    <row r="146" spans="19:20" s="3" customFormat="1" ht="9">
      <c r="S146" s="22"/>
      <c r="T146" s="22"/>
    </row>
    <row r="147" spans="19:20" s="3" customFormat="1" ht="9">
      <c r="S147" s="22"/>
      <c r="T147" s="22"/>
    </row>
    <row r="148" spans="12:20" s="3" customFormat="1" ht="12.75">
      <c r="L148" s="2"/>
      <c r="S148" s="22"/>
      <c r="T148" s="22"/>
    </row>
    <row r="149" spans="12:20" s="3" customFormat="1" ht="12.75">
      <c r="L149" s="2"/>
      <c r="S149" s="22"/>
      <c r="T149" s="22"/>
    </row>
    <row r="150" spans="12:20" s="3" customFormat="1" ht="12.75">
      <c r="L150" s="2"/>
      <c r="S150" s="22"/>
      <c r="T150" s="22"/>
    </row>
  </sheetData>
  <sheetProtection password="CF73" sheet="1"/>
  <mergeCells count="29">
    <mergeCell ref="A3:J4"/>
    <mergeCell ref="A5:D5"/>
    <mergeCell ref="F5:J5"/>
    <mergeCell ref="A36:D36"/>
    <mergeCell ref="F36:J36"/>
    <mergeCell ref="F21:J21"/>
    <mergeCell ref="B19:D19"/>
    <mergeCell ref="B21:D21"/>
    <mergeCell ref="A16:J17"/>
    <mergeCell ref="A18:D18"/>
    <mergeCell ref="A32:K32"/>
    <mergeCell ref="A34:D35"/>
    <mergeCell ref="F34:J35"/>
    <mergeCell ref="F1:G1"/>
    <mergeCell ref="H1:J1"/>
    <mergeCell ref="A1:B1"/>
    <mergeCell ref="C1:D1"/>
    <mergeCell ref="A10:J11"/>
    <mergeCell ref="A13:J13"/>
    <mergeCell ref="F7:J7"/>
    <mergeCell ref="B6:D6"/>
    <mergeCell ref="F6:J6"/>
    <mergeCell ref="B7:D7"/>
    <mergeCell ref="F20:J20"/>
    <mergeCell ref="A12:J12"/>
    <mergeCell ref="A24:J25"/>
    <mergeCell ref="B20:D20"/>
    <mergeCell ref="F18:J18"/>
    <mergeCell ref="F19:J19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19:E21 E6:E7">
      <formula1>$L$9:$L$19</formula1>
    </dataValidation>
    <dataValidation type="decimal" operator="lessThanOrEqual" allowBlank="1" showInputMessage="1" showErrorMessage="1" sqref="J14">
      <formula1>6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2"/>
  <sheetViews>
    <sheetView showZeros="0" workbookViewId="0" topLeftCell="A1">
      <selection activeCell="H5" sqref="H5:J5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7" width="7.14062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3" customWidth="1"/>
  </cols>
  <sheetData>
    <row r="1" spans="1:20" s="3" customFormat="1" ht="32.25" customHeight="1">
      <c r="A1" s="124">
        <f>Vorderseite!A1</f>
        <v>65328</v>
      </c>
      <c r="B1" s="124"/>
      <c r="C1" s="124"/>
      <c r="D1" s="124"/>
      <c r="F1" s="121" t="s">
        <v>11</v>
      </c>
      <c r="G1" s="122"/>
      <c r="H1" s="123">
        <f>Vorderseite!C13</f>
        <v>0</v>
      </c>
      <c r="I1" s="123"/>
      <c r="J1" s="123"/>
      <c r="S1" s="22"/>
      <c r="T1" s="22"/>
    </row>
    <row r="2" spans="12:20" s="3" customFormat="1" ht="15" customHeight="1">
      <c r="L2" s="56"/>
      <c r="S2" s="22"/>
      <c r="T2" s="22"/>
    </row>
    <row r="3" spans="1:20" s="3" customFormat="1" ht="28.5" customHeight="1">
      <c r="A3" s="149" t="s">
        <v>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56">
        <v>1</v>
      </c>
      <c r="S3" s="22"/>
      <c r="T3" s="22"/>
    </row>
    <row r="4" spans="1:20" s="3" customFormat="1" ht="28.5" customHeight="1">
      <c r="A4" s="150" t="s">
        <v>35</v>
      </c>
      <c r="B4" s="151"/>
      <c r="C4" s="151"/>
      <c r="D4" s="152"/>
      <c r="E4" s="37" t="s">
        <v>27</v>
      </c>
      <c r="F4" s="37" t="s">
        <v>34</v>
      </c>
      <c r="G4" s="37" t="s">
        <v>28</v>
      </c>
      <c r="H4" s="42" t="s">
        <v>5</v>
      </c>
      <c r="I4" s="43"/>
      <c r="J4" s="49"/>
      <c r="K4" s="46"/>
      <c r="L4" s="56">
        <v>1.5</v>
      </c>
      <c r="S4" s="22"/>
      <c r="T4" s="22"/>
    </row>
    <row r="5" spans="1:20" s="3" customFormat="1" ht="28.5" customHeight="1">
      <c r="A5" s="55" t="s">
        <v>14</v>
      </c>
      <c r="B5" s="142" t="s">
        <v>55</v>
      </c>
      <c r="C5" s="142"/>
      <c r="D5" s="142"/>
      <c r="E5" s="51">
        <f>Noteneintrag!J8</f>
        <v>0</v>
      </c>
      <c r="F5" s="58">
        <v>0.2</v>
      </c>
      <c r="G5" s="45">
        <f>(E5*F5)*100</f>
        <v>0</v>
      </c>
      <c r="H5" s="139"/>
      <c r="I5" s="140"/>
      <c r="J5" s="141"/>
      <c r="K5" s="47"/>
      <c r="L5" s="56">
        <v>2</v>
      </c>
      <c r="S5" s="22"/>
      <c r="T5" s="22"/>
    </row>
    <row r="6" spans="1:20" s="3" customFormat="1" ht="28.5" customHeight="1">
      <c r="A6" s="55" t="s">
        <v>14</v>
      </c>
      <c r="B6" s="142" t="s">
        <v>25</v>
      </c>
      <c r="C6" s="142"/>
      <c r="D6" s="142"/>
      <c r="E6" s="51">
        <f>Noteneintrag!J14</f>
        <v>0</v>
      </c>
      <c r="F6" s="58">
        <v>0.2</v>
      </c>
      <c r="G6" s="45">
        <f>(E6*F6)*100</f>
        <v>0</v>
      </c>
      <c r="H6" s="139"/>
      <c r="I6" s="140"/>
      <c r="J6" s="141"/>
      <c r="K6" s="47"/>
      <c r="L6" s="56">
        <v>2.5</v>
      </c>
      <c r="S6" s="22"/>
      <c r="T6" s="22"/>
    </row>
    <row r="7" spans="1:20" s="3" customFormat="1" ht="28.5" customHeight="1">
      <c r="A7" s="55" t="s">
        <v>15</v>
      </c>
      <c r="B7" s="137" t="s">
        <v>42</v>
      </c>
      <c r="C7" s="138"/>
      <c r="D7" s="148"/>
      <c r="E7" s="52">
        <f>Noteneintrag!J22</f>
        <v>0</v>
      </c>
      <c r="F7" s="58">
        <v>0.2</v>
      </c>
      <c r="G7" s="45">
        <f>(E7*F7)*100</f>
        <v>0</v>
      </c>
      <c r="H7" s="139"/>
      <c r="I7" s="140"/>
      <c r="J7" s="141"/>
      <c r="K7" s="47"/>
      <c r="L7" s="56">
        <v>3</v>
      </c>
      <c r="S7" s="22"/>
      <c r="T7" s="22"/>
    </row>
    <row r="8" spans="1:20" s="3" customFormat="1" ht="28.5" customHeight="1">
      <c r="A8" s="55" t="s">
        <v>33</v>
      </c>
      <c r="B8" s="137" t="s">
        <v>36</v>
      </c>
      <c r="C8" s="138"/>
      <c r="D8" s="138"/>
      <c r="E8" s="53"/>
      <c r="F8" s="58">
        <v>0.2</v>
      </c>
      <c r="G8" s="45">
        <f>(E8*F8)*100</f>
        <v>0</v>
      </c>
      <c r="H8" s="139"/>
      <c r="I8" s="140"/>
      <c r="J8" s="141"/>
      <c r="K8" s="47"/>
      <c r="L8" s="56">
        <v>3.5</v>
      </c>
      <c r="S8" s="22"/>
      <c r="T8" s="22"/>
    </row>
    <row r="9" spans="1:20" s="3" customFormat="1" ht="28.5" customHeight="1" thickBot="1">
      <c r="A9" s="55" t="s">
        <v>16</v>
      </c>
      <c r="B9" s="142" t="s">
        <v>41</v>
      </c>
      <c r="C9" s="142"/>
      <c r="D9" s="142"/>
      <c r="E9" s="69"/>
      <c r="F9" s="58">
        <v>0.2</v>
      </c>
      <c r="G9" s="45">
        <f>(E9*F9)*100</f>
        <v>0</v>
      </c>
      <c r="H9" s="143"/>
      <c r="I9" s="144"/>
      <c r="J9" s="145"/>
      <c r="K9" s="47"/>
      <c r="L9" s="56">
        <v>4</v>
      </c>
      <c r="S9" s="22"/>
      <c r="T9" s="22"/>
    </row>
    <row r="10" spans="1:20" s="3" customFormat="1" ht="27" customHeight="1" thickBot="1" thickTop="1">
      <c r="A10" s="36"/>
      <c r="B10" s="35"/>
      <c r="C10" s="35"/>
      <c r="D10" s="34"/>
      <c r="E10" s="33"/>
      <c r="F10" s="32" t="s">
        <v>13</v>
      </c>
      <c r="G10" s="45">
        <f>SUM(G5:G9)</f>
        <v>0</v>
      </c>
      <c r="H10" s="146" t="s">
        <v>40</v>
      </c>
      <c r="I10" s="147"/>
      <c r="J10" s="50">
        <f>G10/100</f>
        <v>0</v>
      </c>
      <c r="L10" s="56">
        <v>4.5</v>
      </c>
      <c r="S10" s="22"/>
      <c r="T10" s="22"/>
    </row>
    <row r="11" spans="1:20" s="3" customFormat="1" ht="15" customHeight="1" thickTop="1">
      <c r="A11" s="27"/>
      <c r="B11" s="26"/>
      <c r="C11" s="26"/>
      <c r="D11" s="26"/>
      <c r="E11" s="26"/>
      <c r="F11" s="26"/>
      <c r="G11" s="28"/>
      <c r="H11" s="28"/>
      <c r="I11" s="29"/>
      <c r="J11" s="29"/>
      <c r="K11" s="28"/>
      <c r="L11" s="56">
        <v>5</v>
      </c>
      <c r="S11" s="22"/>
      <c r="T11" s="22"/>
    </row>
    <row r="12" spans="1:20" s="3" customFormat="1" ht="12">
      <c r="A12" s="40" t="s">
        <v>26</v>
      </c>
      <c r="B12" s="26"/>
      <c r="C12" s="26"/>
      <c r="D12" s="26"/>
      <c r="E12" s="26"/>
      <c r="F12" s="26"/>
      <c r="G12" s="28"/>
      <c r="H12" s="28"/>
      <c r="I12" s="29"/>
      <c r="J12" s="29"/>
      <c r="K12" s="28"/>
      <c r="L12" s="56">
        <v>5.5</v>
      </c>
      <c r="S12" s="22"/>
      <c r="T12" s="22"/>
    </row>
    <row r="13" spans="1:20" s="3" customFormat="1" ht="12">
      <c r="A13" s="40" t="s">
        <v>24</v>
      </c>
      <c r="B13" s="30"/>
      <c r="C13" s="30"/>
      <c r="D13" s="30"/>
      <c r="E13" s="30"/>
      <c r="F13" s="30"/>
      <c r="G13" s="28"/>
      <c r="H13" s="28"/>
      <c r="I13" s="29"/>
      <c r="J13" s="29"/>
      <c r="K13" s="28"/>
      <c r="L13" s="56">
        <v>6</v>
      </c>
      <c r="S13" s="22"/>
      <c r="T13" s="22"/>
    </row>
    <row r="14" spans="1:20" s="3" customFormat="1" ht="9">
      <c r="A14" s="27"/>
      <c r="B14" s="26"/>
      <c r="C14" s="26"/>
      <c r="D14" s="26"/>
      <c r="E14" s="26"/>
      <c r="F14" s="26"/>
      <c r="G14" s="31"/>
      <c r="H14" s="31"/>
      <c r="I14" s="26"/>
      <c r="J14" s="26"/>
      <c r="K14" s="26"/>
      <c r="S14" s="22"/>
      <c r="T14" s="22"/>
    </row>
    <row r="15" spans="1:20" s="3" customFormat="1" ht="45.75" customHeight="1">
      <c r="A15" s="76" t="s">
        <v>57</v>
      </c>
      <c r="B15" s="76"/>
      <c r="C15" s="76"/>
      <c r="D15" s="76"/>
      <c r="E15" s="76"/>
      <c r="F15" s="76"/>
      <c r="G15" s="76"/>
      <c r="H15" s="76"/>
      <c r="I15" s="76"/>
      <c r="J15" s="76"/>
      <c r="K15" s="44"/>
      <c r="S15" s="22"/>
      <c r="T15" s="22"/>
    </row>
    <row r="16" spans="1:20" s="3" customFormat="1" ht="30" customHeight="1">
      <c r="A16" s="27"/>
      <c r="B16" s="26"/>
      <c r="C16" s="26"/>
      <c r="D16" s="26"/>
      <c r="E16" s="26"/>
      <c r="F16" s="26"/>
      <c r="G16" s="31"/>
      <c r="H16" s="31"/>
      <c r="I16" s="26"/>
      <c r="J16" s="26"/>
      <c r="K16" s="26"/>
      <c r="S16" s="22"/>
      <c r="T16" s="22"/>
    </row>
    <row r="17" spans="1:20" s="3" customFormat="1" ht="12" customHeight="1">
      <c r="A17" s="119" t="s">
        <v>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S17" s="22"/>
      <c r="T17" s="22"/>
    </row>
    <row r="18" spans="1:20" s="3" customFormat="1" ht="9">
      <c r="A18" s="27"/>
      <c r="B18" s="26"/>
      <c r="C18" s="26"/>
      <c r="D18" s="26"/>
      <c r="E18" s="26"/>
      <c r="F18" s="26"/>
      <c r="G18" s="31"/>
      <c r="H18" s="31"/>
      <c r="I18" s="26"/>
      <c r="J18" s="26"/>
      <c r="K18" s="26"/>
      <c r="S18" s="22"/>
      <c r="T18" s="22"/>
    </row>
    <row r="19" spans="1:20" s="3" customFormat="1" ht="9" customHeight="1">
      <c r="A19" s="120" t="s">
        <v>23</v>
      </c>
      <c r="B19" s="120"/>
      <c r="C19" s="120"/>
      <c r="D19" s="120"/>
      <c r="E19" s="39"/>
      <c r="F19" s="120" t="s">
        <v>7</v>
      </c>
      <c r="G19" s="120"/>
      <c r="H19" s="120"/>
      <c r="I19" s="120"/>
      <c r="J19" s="120"/>
      <c r="K19" s="41"/>
      <c r="S19" s="22"/>
      <c r="T19" s="22"/>
    </row>
    <row r="20" spans="1:20" s="3" customFormat="1" ht="9">
      <c r="A20" s="120"/>
      <c r="B20" s="120"/>
      <c r="C20" s="120"/>
      <c r="D20" s="120"/>
      <c r="E20" s="39"/>
      <c r="F20" s="120"/>
      <c r="G20" s="120"/>
      <c r="H20" s="120"/>
      <c r="I20" s="120"/>
      <c r="J20" s="120"/>
      <c r="K20" s="41"/>
      <c r="S20" s="22"/>
      <c r="T20" s="22"/>
    </row>
    <row r="21" spans="1:20" s="3" customFormat="1" ht="37.5" customHeight="1">
      <c r="A21" s="133"/>
      <c r="B21" s="133"/>
      <c r="C21" s="133"/>
      <c r="D21" s="133"/>
      <c r="E21" s="38"/>
      <c r="F21" s="133"/>
      <c r="G21" s="133"/>
      <c r="H21" s="133"/>
      <c r="I21" s="133"/>
      <c r="J21" s="133"/>
      <c r="K21" s="48"/>
      <c r="S21" s="22"/>
      <c r="T21" s="22"/>
    </row>
    <row r="22" spans="1:20" s="3" customFormat="1" ht="9">
      <c r="A22" s="4"/>
      <c r="S22" s="22"/>
      <c r="T22" s="22"/>
    </row>
    <row r="23" spans="1:20" s="3" customFormat="1" ht="9">
      <c r="A23" s="4"/>
      <c r="S23" s="22"/>
      <c r="T23" s="22"/>
    </row>
    <row r="24" spans="1:20" s="3" customFormat="1" ht="9">
      <c r="A24" s="4"/>
      <c r="S24" s="22"/>
      <c r="T24" s="22"/>
    </row>
    <row r="25" spans="1:20" s="3" customFormat="1" ht="9">
      <c r="A25" s="4"/>
      <c r="S25" s="22"/>
      <c r="T25" s="22"/>
    </row>
    <row r="26" spans="1:20" s="3" customFormat="1" ht="9">
      <c r="A26" s="4"/>
      <c r="S26" s="22"/>
      <c r="T26" s="22"/>
    </row>
    <row r="27" spans="1:20" s="3" customFormat="1" ht="9">
      <c r="A27" s="4"/>
      <c r="S27" s="22"/>
      <c r="T27" s="22"/>
    </row>
    <row r="28" spans="1:20" s="3" customFormat="1" ht="9">
      <c r="A28" s="4"/>
      <c r="S28" s="22"/>
      <c r="T28" s="22"/>
    </row>
    <row r="29" spans="1:20" s="3" customFormat="1" ht="9">
      <c r="A29" s="4"/>
      <c r="S29" s="22"/>
      <c r="T29" s="22"/>
    </row>
    <row r="30" spans="1:20" s="3" customFormat="1" ht="9">
      <c r="A30" s="4"/>
      <c r="S30" s="22"/>
      <c r="T30" s="22"/>
    </row>
    <row r="31" spans="19:20" s="3" customFormat="1" ht="9">
      <c r="S31" s="22"/>
      <c r="T31" s="22"/>
    </row>
    <row r="32" spans="19:20" s="3" customFormat="1" ht="9">
      <c r="S32" s="22"/>
      <c r="T32" s="22"/>
    </row>
    <row r="33" spans="19:20" s="3" customFormat="1" ht="9">
      <c r="S33" s="22"/>
      <c r="T33" s="22"/>
    </row>
    <row r="34" spans="19:20" s="3" customFormat="1" ht="9">
      <c r="S34" s="22"/>
      <c r="T34" s="22"/>
    </row>
    <row r="35" spans="19:20" s="3" customFormat="1" ht="9">
      <c r="S35" s="22"/>
      <c r="T35" s="22"/>
    </row>
    <row r="36" spans="19:20" s="3" customFormat="1" ht="9">
      <c r="S36" s="22"/>
      <c r="T36" s="22"/>
    </row>
    <row r="37" spans="19:20" s="3" customFormat="1" ht="9">
      <c r="S37" s="22"/>
      <c r="T37" s="22"/>
    </row>
    <row r="38" spans="19:20" s="3" customFormat="1" ht="9">
      <c r="S38" s="22"/>
      <c r="T38" s="22"/>
    </row>
    <row r="39" spans="19:20" s="3" customFormat="1" ht="9">
      <c r="S39" s="22"/>
      <c r="T39" s="22"/>
    </row>
    <row r="40" spans="19:20" s="3" customFormat="1" ht="9">
      <c r="S40" s="22"/>
      <c r="T40" s="22"/>
    </row>
    <row r="41" spans="19:20" s="3" customFormat="1" ht="9">
      <c r="S41" s="22"/>
      <c r="T41" s="22"/>
    </row>
    <row r="42" spans="19:20" s="3" customFormat="1" ht="9">
      <c r="S42" s="22"/>
      <c r="T42" s="22"/>
    </row>
    <row r="43" spans="19:20" s="3" customFormat="1" ht="9">
      <c r="S43" s="22"/>
      <c r="T43" s="22"/>
    </row>
    <row r="44" spans="19:20" s="3" customFormat="1" ht="9">
      <c r="S44" s="22"/>
      <c r="T44" s="22"/>
    </row>
    <row r="45" spans="19:20" s="3" customFormat="1" ht="9">
      <c r="S45" s="22"/>
      <c r="T45" s="22"/>
    </row>
    <row r="46" spans="19:20" s="3" customFormat="1" ht="9">
      <c r="S46" s="22"/>
      <c r="T46" s="22"/>
    </row>
    <row r="47" spans="19:20" s="3" customFormat="1" ht="9">
      <c r="S47" s="22"/>
      <c r="T47" s="22"/>
    </row>
    <row r="48" spans="19:20" s="3" customFormat="1" ht="9">
      <c r="S48" s="22"/>
      <c r="T48" s="22"/>
    </row>
    <row r="49" spans="19:20" s="3" customFormat="1" ht="9">
      <c r="S49" s="22"/>
      <c r="T49" s="22"/>
    </row>
    <row r="50" spans="19:20" s="3" customFormat="1" ht="9">
      <c r="S50" s="22"/>
      <c r="T50" s="22"/>
    </row>
    <row r="51" spans="19:20" s="3" customFormat="1" ht="9">
      <c r="S51" s="22"/>
      <c r="T51" s="22"/>
    </row>
    <row r="52" spans="19:20" s="3" customFormat="1" ht="9">
      <c r="S52" s="22"/>
      <c r="T52" s="22"/>
    </row>
    <row r="53" spans="19:20" s="3" customFormat="1" ht="9">
      <c r="S53" s="22"/>
      <c r="T53" s="22"/>
    </row>
    <row r="54" spans="19:20" s="3" customFormat="1" ht="9">
      <c r="S54" s="22"/>
      <c r="T54" s="22"/>
    </row>
    <row r="55" spans="19:20" s="3" customFormat="1" ht="9">
      <c r="S55" s="22"/>
      <c r="T55" s="22"/>
    </row>
    <row r="56" spans="19:20" s="3" customFormat="1" ht="9">
      <c r="S56" s="22"/>
      <c r="T56" s="22"/>
    </row>
    <row r="57" spans="19:20" s="3" customFormat="1" ht="9">
      <c r="S57" s="22"/>
      <c r="T57" s="22"/>
    </row>
    <row r="58" spans="19:20" s="3" customFormat="1" ht="9">
      <c r="S58" s="22"/>
      <c r="T58" s="22"/>
    </row>
    <row r="59" spans="19:20" s="3" customFormat="1" ht="9">
      <c r="S59" s="22"/>
      <c r="T59" s="22"/>
    </row>
    <row r="60" spans="19:20" s="3" customFormat="1" ht="9">
      <c r="S60" s="22"/>
      <c r="T60" s="22"/>
    </row>
    <row r="61" spans="19:20" s="3" customFormat="1" ht="9">
      <c r="S61" s="22"/>
      <c r="T61" s="22"/>
    </row>
    <row r="62" spans="19:20" s="3" customFormat="1" ht="9">
      <c r="S62" s="22"/>
      <c r="T62" s="22"/>
    </row>
    <row r="63" spans="19:20" s="3" customFormat="1" ht="9">
      <c r="S63" s="22"/>
      <c r="T63" s="22"/>
    </row>
    <row r="64" spans="19:20" s="3" customFormat="1" ht="9">
      <c r="S64" s="22"/>
      <c r="T64" s="22"/>
    </row>
    <row r="65" spans="19:20" s="3" customFormat="1" ht="9">
      <c r="S65" s="22"/>
      <c r="T65" s="22"/>
    </row>
    <row r="66" spans="19:20" s="3" customFormat="1" ht="9">
      <c r="S66" s="22"/>
      <c r="T66" s="22"/>
    </row>
    <row r="67" spans="19:20" s="3" customFormat="1" ht="9">
      <c r="S67" s="22"/>
      <c r="T67" s="22"/>
    </row>
    <row r="68" spans="19:20" s="3" customFormat="1" ht="9">
      <c r="S68" s="22"/>
      <c r="T68" s="22"/>
    </row>
    <row r="69" spans="19:20" s="3" customFormat="1" ht="9">
      <c r="S69" s="22"/>
      <c r="T69" s="22"/>
    </row>
    <row r="70" spans="19:20" s="3" customFormat="1" ht="9">
      <c r="S70" s="22"/>
      <c r="T70" s="22"/>
    </row>
    <row r="71" spans="19:20" s="3" customFormat="1" ht="9">
      <c r="S71" s="22"/>
      <c r="T71" s="22"/>
    </row>
    <row r="72" spans="19:20" s="3" customFormat="1" ht="9">
      <c r="S72" s="22"/>
      <c r="T72" s="22"/>
    </row>
    <row r="73" spans="19:20" s="3" customFormat="1" ht="9">
      <c r="S73" s="22"/>
      <c r="T73" s="22"/>
    </row>
    <row r="74" spans="19:20" s="3" customFormat="1" ht="9">
      <c r="S74" s="22"/>
      <c r="T74" s="22"/>
    </row>
    <row r="75" spans="19:20" s="3" customFormat="1" ht="9">
      <c r="S75" s="22"/>
      <c r="T75" s="22"/>
    </row>
    <row r="76" spans="19:20" s="3" customFormat="1" ht="9">
      <c r="S76" s="22"/>
      <c r="T76" s="22"/>
    </row>
    <row r="77" spans="19:20" s="3" customFormat="1" ht="9">
      <c r="S77" s="22"/>
      <c r="T77" s="22"/>
    </row>
    <row r="78" spans="19:20" s="3" customFormat="1" ht="9">
      <c r="S78" s="22"/>
      <c r="T78" s="22"/>
    </row>
    <row r="79" spans="19:20" s="3" customFormat="1" ht="9">
      <c r="S79" s="22"/>
      <c r="T79" s="22"/>
    </row>
    <row r="80" spans="19:20" s="3" customFormat="1" ht="9">
      <c r="S80" s="22"/>
      <c r="T80" s="22"/>
    </row>
    <row r="81" spans="19:20" s="3" customFormat="1" ht="9">
      <c r="S81" s="22"/>
      <c r="T81" s="22"/>
    </row>
    <row r="82" spans="19:20" s="3" customFormat="1" ht="9">
      <c r="S82" s="22"/>
      <c r="T82" s="22"/>
    </row>
    <row r="83" spans="19:20" s="3" customFormat="1" ht="9">
      <c r="S83" s="22"/>
      <c r="T83" s="22"/>
    </row>
    <row r="84" spans="19:20" s="3" customFormat="1" ht="9">
      <c r="S84" s="22"/>
      <c r="T84" s="22"/>
    </row>
    <row r="85" spans="19:20" s="3" customFormat="1" ht="9">
      <c r="S85" s="22"/>
      <c r="T85" s="22"/>
    </row>
    <row r="86" spans="19:20" s="3" customFormat="1" ht="9">
      <c r="S86" s="22"/>
      <c r="T86" s="22"/>
    </row>
    <row r="87" spans="19:20" s="3" customFormat="1" ht="9">
      <c r="S87" s="22"/>
      <c r="T87" s="22"/>
    </row>
    <row r="88" spans="19:20" s="3" customFormat="1" ht="9">
      <c r="S88" s="22"/>
      <c r="T88" s="22"/>
    </row>
    <row r="89" spans="19:20" s="3" customFormat="1" ht="9">
      <c r="S89" s="22"/>
      <c r="T89" s="22"/>
    </row>
    <row r="90" spans="19:20" s="3" customFormat="1" ht="9">
      <c r="S90" s="22"/>
      <c r="T90" s="22"/>
    </row>
    <row r="91" spans="19:20" s="3" customFormat="1" ht="9">
      <c r="S91" s="22"/>
      <c r="T91" s="22"/>
    </row>
    <row r="92" spans="19:20" s="3" customFormat="1" ht="9">
      <c r="S92" s="22"/>
      <c r="T92" s="22"/>
    </row>
    <row r="93" spans="19:20" s="3" customFormat="1" ht="9">
      <c r="S93" s="22"/>
      <c r="T93" s="22"/>
    </row>
    <row r="94" spans="19:20" s="3" customFormat="1" ht="9">
      <c r="S94" s="22"/>
      <c r="T94" s="22"/>
    </row>
    <row r="95" spans="19:20" s="3" customFormat="1" ht="9">
      <c r="S95" s="22"/>
      <c r="T95" s="22"/>
    </row>
    <row r="96" spans="19:20" s="3" customFormat="1" ht="9">
      <c r="S96" s="22"/>
      <c r="T96" s="22"/>
    </row>
    <row r="97" spans="19:20" s="3" customFormat="1" ht="9">
      <c r="S97" s="22"/>
      <c r="T97" s="22"/>
    </row>
    <row r="98" spans="19:20" s="3" customFormat="1" ht="9">
      <c r="S98" s="22"/>
      <c r="T98" s="22"/>
    </row>
    <row r="99" spans="19:20" s="3" customFormat="1" ht="9">
      <c r="S99" s="22"/>
      <c r="T99" s="22"/>
    </row>
    <row r="100" spans="19:20" s="3" customFormat="1" ht="9">
      <c r="S100" s="22"/>
      <c r="T100" s="22"/>
    </row>
    <row r="101" spans="19:20" s="3" customFormat="1" ht="9">
      <c r="S101" s="22"/>
      <c r="T101" s="22"/>
    </row>
    <row r="102" spans="19:20" s="3" customFormat="1" ht="9">
      <c r="S102" s="22"/>
      <c r="T102" s="22"/>
    </row>
    <row r="103" spans="19:20" s="3" customFormat="1" ht="9">
      <c r="S103" s="22"/>
      <c r="T103" s="22"/>
    </row>
    <row r="104" spans="19:20" s="3" customFormat="1" ht="9">
      <c r="S104" s="22"/>
      <c r="T104" s="22"/>
    </row>
    <row r="105" spans="19:20" s="3" customFormat="1" ht="9">
      <c r="S105" s="22"/>
      <c r="T105" s="22"/>
    </row>
    <row r="106" spans="19:20" s="3" customFormat="1" ht="9">
      <c r="S106" s="22"/>
      <c r="T106" s="22"/>
    </row>
    <row r="107" spans="19:20" s="3" customFormat="1" ht="9">
      <c r="S107" s="22"/>
      <c r="T107" s="22"/>
    </row>
    <row r="108" spans="19:20" s="3" customFormat="1" ht="9">
      <c r="S108" s="22"/>
      <c r="T108" s="22"/>
    </row>
    <row r="109" spans="19:20" s="3" customFormat="1" ht="9">
      <c r="S109" s="22"/>
      <c r="T109" s="22"/>
    </row>
    <row r="110" spans="19:20" s="3" customFormat="1" ht="9">
      <c r="S110" s="22"/>
      <c r="T110" s="22"/>
    </row>
    <row r="111" spans="19:20" s="3" customFormat="1" ht="9">
      <c r="S111" s="22"/>
      <c r="T111" s="22"/>
    </row>
    <row r="112" spans="19:20" s="3" customFormat="1" ht="9">
      <c r="S112" s="22"/>
      <c r="T112" s="22"/>
    </row>
    <row r="113" spans="19:20" s="3" customFormat="1" ht="9">
      <c r="S113" s="22"/>
      <c r="T113" s="22"/>
    </row>
    <row r="114" spans="19:20" s="3" customFormat="1" ht="9">
      <c r="S114" s="22"/>
      <c r="T114" s="22"/>
    </row>
    <row r="115" spans="19:20" s="3" customFormat="1" ht="9">
      <c r="S115" s="22"/>
      <c r="T115" s="22"/>
    </row>
    <row r="116" spans="19:20" s="3" customFormat="1" ht="9">
      <c r="S116" s="22"/>
      <c r="T116" s="22"/>
    </row>
    <row r="117" spans="19:20" s="3" customFormat="1" ht="9">
      <c r="S117" s="22"/>
      <c r="T117" s="22"/>
    </row>
    <row r="118" spans="19:20" s="3" customFormat="1" ht="9">
      <c r="S118" s="22"/>
      <c r="T118" s="22"/>
    </row>
    <row r="119" spans="19:20" s="3" customFormat="1" ht="9">
      <c r="S119" s="22"/>
      <c r="T119" s="22"/>
    </row>
    <row r="120" spans="19:20" s="3" customFormat="1" ht="9">
      <c r="S120" s="22"/>
      <c r="T120" s="22"/>
    </row>
    <row r="121" spans="19:20" s="3" customFormat="1" ht="9">
      <c r="S121" s="22"/>
      <c r="T121" s="22"/>
    </row>
    <row r="122" spans="19:20" s="3" customFormat="1" ht="9">
      <c r="S122" s="22"/>
      <c r="T122" s="22"/>
    </row>
    <row r="123" spans="19:20" s="3" customFormat="1" ht="9">
      <c r="S123" s="22"/>
      <c r="T123" s="22"/>
    </row>
    <row r="124" spans="19:20" s="3" customFormat="1" ht="9">
      <c r="S124" s="22"/>
      <c r="T124" s="22"/>
    </row>
    <row r="125" spans="19:20" s="3" customFormat="1" ht="9">
      <c r="S125" s="22"/>
      <c r="T125" s="22"/>
    </row>
    <row r="126" spans="19:20" s="3" customFormat="1" ht="9">
      <c r="S126" s="22"/>
      <c r="T126" s="22"/>
    </row>
    <row r="127" spans="19:20" s="3" customFormat="1" ht="9">
      <c r="S127" s="22"/>
      <c r="T127" s="22"/>
    </row>
    <row r="128" spans="19:20" s="3" customFormat="1" ht="9">
      <c r="S128" s="22"/>
      <c r="T128" s="22"/>
    </row>
    <row r="129" spans="19:20" s="3" customFormat="1" ht="9">
      <c r="S129" s="22"/>
      <c r="T129" s="22"/>
    </row>
    <row r="130" spans="19:20" s="3" customFormat="1" ht="9">
      <c r="S130" s="22"/>
      <c r="T130" s="22"/>
    </row>
    <row r="131" spans="19:20" s="3" customFormat="1" ht="9">
      <c r="S131" s="22"/>
      <c r="T131" s="22"/>
    </row>
    <row r="132" spans="19:20" s="3" customFormat="1" ht="9">
      <c r="S132" s="22"/>
      <c r="T132" s="22"/>
    </row>
    <row r="133" spans="19:20" s="3" customFormat="1" ht="9">
      <c r="S133" s="22"/>
      <c r="T133" s="22"/>
    </row>
    <row r="134" spans="19:20" s="3" customFormat="1" ht="9">
      <c r="S134" s="22"/>
      <c r="T134" s="22"/>
    </row>
    <row r="135" spans="19:20" s="3" customFormat="1" ht="9">
      <c r="S135" s="22"/>
      <c r="T135" s="22"/>
    </row>
    <row r="136" spans="19:20" s="3" customFormat="1" ht="9">
      <c r="S136" s="22"/>
      <c r="T136" s="22"/>
    </row>
    <row r="137" spans="19:20" s="3" customFormat="1" ht="9">
      <c r="S137" s="22"/>
      <c r="T137" s="22"/>
    </row>
    <row r="138" spans="19:20" s="3" customFormat="1" ht="9">
      <c r="S138" s="22"/>
      <c r="T138" s="22"/>
    </row>
    <row r="139" spans="19:20" s="3" customFormat="1" ht="9">
      <c r="S139" s="22"/>
      <c r="T139" s="22"/>
    </row>
    <row r="140" spans="12:20" s="3" customFormat="1" ht="12.75">
      <c r="L140" s="2"/>
      <c r="S140" s="22"/>
      <c r="T140" s="22"/>
    </row>
    <row r="141" spans="12:20" s="3" customFormat="1" ht="12.75">
      <c r="L141" s="2"/>
      <c r="S141" s="22"/>
      <c r="T141" s="22"/>
    </row>
    <row r="142" spans="12:20" s="3" customFormat="1" ht="12.75">
      <c r="L142" s="2"/>
      <c r="S142" s="22"/>
      <c r="T142" s="22"/>
    </row>
  </sheetData>
  <sheetProtection password="CF73" sheet="1"/>
  <mergeCells count="23">
    <mergeCell ref="A3:K3"/>
    <mergeCell ref="A1:B1"/>
    <mergeCell ref="C1:D1"/>
    <mergeCell ref="F1:G1"/>
    <mergeCell ref="H1:J1"/>
    <mergeCell ref="A15:J15"/>
    <mergeCell ref="A4:D4"/>
    <mergeCell ref="B5:D5"/>
    <mergeCell ref="H5:J5"/>
    <mergeCell ref="B6:D6"/>
    <mergeCell ref="H6:J6"/>
    <mergeCell ref="B7:D7"/>
    <mergeCell ref="H7:J7"/>
    <mergeCell ref="A17:K17"/>
    <mergeCell ref="A19:D20"/>
    <mergeCell ref="F19:J20"/>
    <mergeCell ref="A21:D21"/>
    <mergeCell ref="F21:J21"/>
    <mergeCell ref="B8:D8"/>
    <mergeCell ref="H8:J8"/>
    <mergeCell ref="B9:D9"/>
    <mergeCell ref="H9:J9"/>
    <mergeCell ref="H10:I10"/>
  </mergeCells>
  <dataValidations count="2">
    <dataValidation type="decimal" operator="lessThanOrEqual" allowBlank="1" showInputMessage="1" showErrorMessage="1" sqref="E8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9">
      <formula1>$L$3:$L$13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2015-07-14T14:04:32Z</cp:lastPrinted>
  <dcterms:created xsi:type="dcterms:W3CDTF">2006-01-30T14:36:36Z</dcterms:created>
  <dcterms:modified xsi:type="dcterms:W3CDTF">2015-09-01T13:51:31Z</dcterms:modified>
  <cp:category/>
  <cp:version/>
  <cp:contentType/>
  <cp:contentStatus/>
</cp:coreProperties>
</file>